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filterPrivacy="1" autoCompressPictures="0"/>
  <xr:revisionPtr revIDLastSave="0" documentId="13_ncr:1_{20D0B90D-6C0C-F343-A9A5-804CF1545EEE}" xr6:coauthVersionLast="47" xr6:coauthVersionMax="47" xr10:uidLastSave="{00000000-0000-0000-0000-000000000000}"/>
  <bookViews>
    <workbookView xWindow="0" yWindow="500" windowWidth="27520" windowHeight="17500" xr2:uid="{00000000-000D-0000-FFFF-FFFF00000000}"/>
  </bookViews>
  <sheets>
    <sheet name="banketi"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4" i="4" l="1"/>
  <c r="D125" i="4"/>
  <c r="D126" i="4"/>
  <c r="D127" i="4"/>
  <c r="D128" i="4"/>
  <c r="D129" i="4"/>
  <c r="D130" i="4"/>
  <c r="D131" i="4"/>
  <c r="D132" i="4"/>
  <c r="D133" i="4"/>
  <c r="D93" i="4"/>
  <c r="D92" i="4"/>
  <c r="D91" i="4"/>
  <c r="D90" i="4"/>
  <c r="D30" i="4"/>
  <c r="D29" i="4"/>
  <c r="D28" i="4"/>
  <c r="D48" i="4"/>
  <c r="D109" i="4"/>
  <c r="D108" i="4"/>
  <c r="D107" i="4"/>
  <c r="D122" i="4" l="1"/>
  <c r="D47" i="4"/>
  <c r="D49" i="4"/>
  <c r="D50" i="4"/>
  <c r="D51" i="4"/>
  <c r="D52" i="4"/>
  <c r="D76" i="4"/>
  <c r="D77" i="4"/>
  <c r="D78" i="4"/>
  <c r="D79" i="4"/>
  <c r="D80" i="4"/>
  <c r="D81" i="4"/>
  <c r="D82" i="4"/>
  <c r="D62" i="4"/>
  <c r="D63" i="4"/>
  <c r="D64" i="4"/>
  <c r="D65" i="4"/>
  <c r="D66" i="4"/>
  <c r="D67" i="4"/>
  <c r="D68" i="4"/>
  <c r="D69" i="4"/>
  <c r="D70" i="4"/>
  <c r="D99" i="4" l="1"/>
  <c r="D100" i="4"/>
  <c r="D101" i="4"/>
  <c r="D102" i="4"/>
  <c r="D88" i="4"/>
  <c r="D103" i="4"/>
  <c r="D71" i="4"/>
  <c r="D123" i="4"/>
  <c r="D86" i="4"/>
  <c r="D85" i="4"/>
  <c r="D116" i="4"/>
  <c r="D104" i="4"/>
  <c r="D45" i="4"/>
  <c r="D46" i="4"/>
  <c r="D53" i="4"/>
  <c r="D54" i="4"/>
  <c r="D55" i="4"/>
  <c r="D23" i="4"/>
  <c r="D121" i="4"/>
  <c r="D115" i="4"/>
  <c r="D117" i="4"/>
  <c r="D113" i="4"/>
  <c r="D114" i="4"/>
  <c r="D97" i="4"/>
  <c r="D98" i="4"/>
  <c r="D105" i="4"/>
  <c r="D106" i="4"/>
  <c r="D60" i="4"/>
  <c r="D61" i="4"/>
  <c r="D43" i="4"/>
  <c r="D44" i="4"/>
  <c r="D56" i="4"/>
  <c r="D35" i="4"/>
  <c r="D36" i="4"/>
  <c r="D37" i="4"/>
  <c r="D38" i="4"/>
  <c r="D39" i="4"/>
  <c r="D17" i="4"/>
  <c r="D15" i="4"/>
  <c r="D18" i="4"/>
  <c r="D14" i="4"/>
  <c r="D19" i="4"/>
  <c r="D20" i="4"/>
  <c r="D21" i="4"/>
  <c r="D22" i="4"/>
  <c r="D24" i="4"/>
  <c r="D25" i="4"/>
  <c r="D26" i="4"/>
  <c r="D27" i="4"/>
  <c r="D16" i="4"/>
  <c r="D31" i="4"/>
  <c r="D75" i="4"/>
  <c r="D83" i="4"/>
  <c r="D84" i="4"/>
  <c r="D87" i="4"/>
  <c r="D89" i="4"/>
  <c r="D32" i="4" l="1"/>
  <c r="D94" i="4"/>
  <c r="D110" i="4"/>
  <c r="D72" i="4"/>
  <c r="D134" i="4"/>
  <c r="D40" i="4"/>
  <c r="D57" i="4"/>
  <c r="D118" i="4"/>
  <c r="D136" i="4" l="1"/>
  <c r="D138" i="4" l="1"/>
</calcChain>
</file>

<file path=xl/sharedStrings.xml><?xml version="1.0" encoding="utf-8"?>
<sst xmlns="http://schemas.openxmlformats.org/spreadsheetml/2006/main" count="140" uniqueCount="132">
  <si>
    <t>Kopā:</t>
  </si>
  <si>
    <t>Tēja</t>
  </si>
  <si>
    <t>Kafija (melna)</t>
  </si>
  <si>
    <t>Boles (3l, 6l, 9l)</t>
  </si>
  <si>
    <t xml:space="preserve">Svaigu dārzeņu salāti ar mīksto sieru un olīvām (Grieķu salāti) </t>
  </si>
  <si>
    <t>Cepts mini kruasāns</t>
  </si>
  <si>
    <t>Atdzesēts ogu dzērienu morss (Karafe 1l)</t>
  </si>
  <si>
    <t>Pasūtītājs:</t>
  </si>
  <si>
    <t>Vieta:</t>
  </si>
  <si>
    <t>Pasākums</t>
  </si>
  <si>
    <t>Viesu skaits:</t>
  </si>
  <si>
    <t>Laiks:</t>
  </si>
  <si>
    <t>Datums:</t>
  </si>
  <si>
    <t>Sagatavoja:</t>
  </si>
  <si>
    <t>Mini burgers ar liellopu gaļu</t>
  </si>
  <si>
    <t>Šokolādes kūka</t>
  </si>
  <si>
    <t>Tālr.:</t>
  </si>
  <si>
    <t>E-pasts:</t>
  </si>
  <si>
    <t>Priekšapmaksa:</t>
  </si>
  <si>
    <t xml:space="preserve"> Pēcapmaksa:</t>
  </si>
  <si>
    <t>UZKODAS  (min. pasūtījuma apjoms 20gab)</t>
  </si>
  <si>
    <r>
      <t xml:space="preserve">Dzērieni </t>
    </r>
    <r>
      <rPr>
        <b/>
        <i/>
        <sz val="10"/>
        <rFont val="Times New Roman"/>
        <family val="1"/>
      </rPr>
      <t>(karstie dzērieni pieejami termosā)</t>
    </r>
  </si>
  <si>
    <r>
      <t xml:space="preserve">Papildus iespējas </t>
    </r>
    <r>
      <rPr>
        <b/>
        <i/>
        <sz val="10"/>
        <rFont val="Times New Roman"/>
        <family val="1"/>
      </rPr>
      <t>( lūdzam brīdināt savlaicīgi, vismaz 3 diens pirms pasākuma)</t>
    </r>
  </si>
  <si>
    <t>Kanapē ar prošuto</t>
  </si>
  <si>
    <t>Cēzara salāti ar cāļa krūtiņu un parmezāna sieru</t>
  </si>
  <si>
    <t>Cēzara salāti ar tīģergarnelēm un parmezāna sieru</t>
  </si>
  <si>
    <t>Baltvīna bole - baltvīns, sidrs, sprite, augļi, grenadīna sīrups. Cena par 3 litriem.</t>
  </si>
  <si>
    <t>Ruma bole - rums, sprite, sidrs, ābolu sula, augļi, piparmētras, grenadīna sīrups. Cena par 3 litriem.</t>
  </si>
  <si>
    <t>Bezalkoholiskā bole - augļi, ābolu sula, sprite, dzērveņu sula, grenadīna sīrups. Cena par 3 litriem.</t>
  </si>
  <si>
    <t>Degvīna bole - vodka, sprite, sidrs, ābolu sula, augļi, grenadīna sīrups. Cena par 3 litriem.</t>
  </si>
  <si>
    <t>KOPĀ:</t>
  </si>
  <si>
    <t>Sarkanvīna bole - sarkanvīns, sidrs, sprite, augļi, grenadīna sīrups. Cena par 3 litriem.</t>
  </si>
  <si>
    <t>Groziņš ar siera krēmu un sarkanajiem ikriem</t>
  </si>
  <si>
    <t>Sēņu pastētes groziņi</t>
  </si>
  <si>
    <t>Grillētu baklāžānu rullīši</t>
  </si>
  <si>
    <t>PLATES (5 personām)</t>
  </si>
  <si>
    <t>SALĀTI  ( 5 personām)</t>
  </si>
  <si>
    <t>Pikantā gaspačo uzkoda ar tīģergarneli glāzītē</t>
  </si>
  <si>
    <t>Saviche salāti ar sakapātu lasi, kokteiļgarnelēm un paipalu olu (glāzītē)</t>
  </si>
  <si>
    <t xml:space="preserve">Mīdijas baltvīna-saldā krējuma mērcē ar grauzdētu bageti </t>
  </si>
  <si>
    <t>DESERTI UN KŪKAS (min.desertu pasūtījums 10 gab., vesela kūka-12 līdz 14 personām)</t>
  </si>
  <si>
    <t>Eksotiskā marakujas kūka (šokolādes pamatne)</t>
  </si>
  <si>
    <t>Melleņu siera kūka burciņā</t>
  </si>
  <si>
    <t>Baileys krēma panna cotta ar šokolādes glazūru</t>
  </si>
  <si>
    <t>Šokolādes muss ar ķiršu mērci</t>
  </si>
  <si>
    <t>Brullē</t>
  </si>
  <si>
    <t>Liellopa filejas steiks ar ceptiem dārzeņiem un BBQ mērci</t>
  </si>
  <si>
    <t>Trauku noma</t>
  </si>
  <si>
    <t>Ceptas tīģergarneles</t>
  </si>
  <si>
    <t>Cēzara salāti ar bekonu un parmezāna sieru</t>
  </si>
  <si>
    <t>Dārzeņu salāti ar liellopa gaļas rostbifu sezama mērcē</t>
  </si>
  <si>
    <t>Garneļu-mango salāti ar aveņu emulsiju</t>
  </si>
  <si>
    <t>Melnais risotto ar sēnēm un trifeļa eļļu</t>
  </si>
  <si>
    <t>Latte</t>
  </si>
  <si>
    <t>Capuccino</t>
  </si>
  <si>
    <t>Papildus viesmīlis</t>
  </si>
  <si>
    <t>Papildus stunda pēc darba laika</t>
  </si>
  <si>
    <t>Glāzes nauda no personas, slēgtā pasākuma gadījumā</t>
  </si>
  <si>
    <t>Marakujas vegānā kūka</t>
  </si>
  <si>
    <t>Svečturis ar 5 žuburiem un svecēm</t>
  </si>
  <si>
    <t>Olīvju-avokado pastas groziņi-vegāns</t>
  </si>
  <si>
    <t>Lēcu un ceptas paprikas pasta uz ceptas batāšu ripiņas-vegāns</t>
  </si>
  <si>
    <t>Lapu salāti ar cukini, lēcām, avokado un mango-laima mērci-vegāns</t>
  </si>
  <si>
    <t>Lapu salāti ar avokado, valriekstiem un kaltētu tomātu pesto-vegāns</t>
  </si>
  <si>
    <t>Kvinojas sacepums ar dārzeņiem un zemesriekstu pikanto mērci-vegāns</t>
  </si>
  <si>
    <t>Pērļu grūbas, ceptas ar saulē kaltētiem tomātiem un olīvām, pasniegtas ar balzametiķī glazētām bietēm un Indijas riekstu krēmu -vegāns</t>
  </si>
  <si>
    <t>Aveņu-šokolādes vegānā kūka-vegāns</t>
  </si>
  <si>
    <t>Čia sēklu pudiņš ar mango-vegāns</t>
  </si>
  <si>
    <t>Kafija (balta)</t>
  </si>
  <si>
    <t>Piedāvājums. Nr.2</t>
  </si>
  <si>
    <t>Piedāvājums. Nr.1</t>
  </si>
  <si>
    <t>Piedāvājums. Nr.3</t>
  </si>
  <si>
    <t>Cepta laša fileja ar karstajiem spinātu-burkānu salātiem un savvaļas rīsiem</t>
  </si>
  <si>
    <t>Ledus maiss 10kg</t>
  </si>
  <si>
    <t>Piedāvājums. Nr.4</t>
  </si>
  <si>
    <t>Zivju plate - mazsālīts lasis, tīģergarneles, lielās mīdijas, skumbrija, olīves, citrons</t>
  </si>
  <si>
    <t>Līdzņemšanas kūkas servēšanas maksa</t>
  </si>
  <si>
    <t>Grillēta tītara fileja ar krējuma-sēņu mērci un krāsnī ceptiem dārzeņiem</t>
  </si>
  <si>
    <t>e-pasts: annasdarzs@gmail.com</t>
  </si>
  <si>
    <t>tel.: 28822608</t>
  </si>
  <si>
    <t>Aveņu siera kūka</t>
  </si>
  <si>
    <t>Rafaello kūka</t>
  </si>
  <si>
    <t>Mango siera kūka burciņā</t>
  </si>
  <si>
    <t>KARSTIE ĒDIENI (MIN. PERSONU SKAITS 10)</t>
  </si>
  <si>
    <t>Mūzikas apartūras noma-2 tumbas, dīdžeja pults</t>
  </si>
  <si>
    <t>Papildus nāk klāt 10% rezervācijām virs 6 personām, ja nav slēgtais pasākums. Ja ir slēgtais pasākums - apkalpošanas maksa ir 5%.</t>
  </si>
  <si>
    <t>Ūdens ar laimu (Karafe 1l)</t>
  </si>
  <si>
    <t>Mājas baltvīns 1 litrs (Karafe 1l)</t>
  </si>
  <si>
    <t>Mājas sarkanvīns 1 litrs (Karafe 1l)</t>
  </si>
  <si>
    <t>Vīnes kūka</t>
  </si>
  <si>
    <t>Medus kūka</t>
  </si>
  <si>
    <t>Šokolādes braunijs</t>
  </si>
  <si>
    <t xml:space="preserve">Cūkgaļas fileja ar sviesta pupiņām, mini kartupelīšiem un medus-sinepju mērci </t>
  </si>
  <si>
    <t>Medus - BBQ mērcē glazētas cūkgaļas ribiņas ar garšaugu sviestā ceptiem mini kartupeļiem, ceptiem ķiršu tomātiem, sviesta pupiņām un sinepju- ruma mērci</t>
  </si>
  <si>
    <t>Pīles krūtiņa ar grilētiem dārzeņiem un austeru-saldā krējuma mērci</t>
  </si>
  <si>
    <t>Sarkanvīnā lēni gatavoti liellopa vaigi ar ceptiem mini kartupeļiem, sēnēm un sarkanvīna - buljona mērci</t>
  </si>
  <si>
    <t>Sorgo putraimi ar ceptām krāsainajām bietēm, ceptu muskatķirbi, spinātiem, zemesriekstu mērci un riekstiem - vegāns</t>
  </si>
  <si>
    <t>Grilēti laša salāti ar avokado un mango mērci</t>
  </si>
  <si>
    <t xml:space="preserve">Sorgo- lapu salāti ar cukini - burkānu nūdelēm, ķiršu tomātiem, avokado, fritētu baklažānu un citrusu- piparmētru vinegreta mērci </t>
  </si>
  <si>
    <t>A50:A58</t>
  </si>
  <si>
    <t>Kvinojas salāti ar dārzeņu nūdelēm un saulē kaltētu tomātu pesto - vegāns</t>
  </si>
  <si>
    <t>Sagāde, administrēšana</t>
  </si>
  <si>
    <t>Telpu noma</t>
  </si>
  <si>
    <t>Lielā ūdens karafe ar augļiem 7l</t>
  </si>
  <si>
    <t>Tēja perkulātorā 9l</t>
  </si>
  <si>
    <t>Spinātu salāti ar ceptām bietēm, kazas sieru un melnajām lēcām</t>
  </si>
  <si>
    <t>Aragulas salāti ar ceptām krāsainajām bietēm, avokado, nogatavinātu kazas sieru, grauzdētiem valriekstiem, granātābolu un medus- sinepju mērci</t>
  </si>
  <si>
    <t>Pildīts kruasāns ar bazilika pesto, tomātiem un Mocarellas sieru</t>
  </si>
  <si>
    <t>Pildīts kruasāns ar salātiem, sieru un prošutto</t>
  </si>
  <si>
    <t>Groziņš ar pīles pastēti un riekstiem</t>
  </si>
  <si>
    <t>Liellopu gaļas rostbifa kanapē ar sīpolu  vīģu džemu</t>
  </si>
  <si>
    <t>Ābolu plātsmaize</t>
  </si>
  <si>
    <t>Rabarberu plātsmaize</t>
  </si>
  <si>
    <t>Meža ogu un šokolādes plātsmaize</t>
  </si>
  <si>
    <t>Zemeņu plātsmaize</t>
  </si>
  <si>
    <t>Vīna plate - 3 veidu sieri, prošuto, fuet desa, vīģu džems, grauzdēti rieksti, marinēti dārzeņi, ogas, pašceptas maizes ķiploku grauzdiņi</t>
  </si>
  <si>
    <t>Svaigu augļu plate</t>
  </si>
  <si>
    <t>Zaļie salāti ar prošuto un Cantalupe meloni</t>
  </si>
  <si>
    <t>Kanapē ar kūpinātu lasi</t>
  </si>
  <si>
    <t>Kafija perkulātorā 13l</t>
  </si>
  <si>
    <t>Vīna uzkodu plate, Veģetārā plate ar svaigiem un marinētiem dārzeņiem, humusu, riekstiem,sēkliņām un grauzdiņiem, Augļu plate, Kūpināta laša plate, Cēzara salāti ar vistu vai cepeša salāti, Zaļie zalāti ar prošuto un Cantalupe meloni, Kvinojas salāti ar dārzeņu nūdelēm un saulē kaltētu tomātu pesto, Ciabatta, garšaugu sviests. Bezalkoholiskie dzērieni - ogu morss un ūdens ar garšaugiem.</t>
  </si>
  <si>
    <r>
      <t xml:space="preserve">Vīna uzkodu plate, Veģetārā plate ar svaigiem un marinētiem dārzeņiem, humusu, riekstiem,sēkliņām un grauzdiņiem, Augļu plate, Kūpināta laša plate, Cēzara salāti ar vistu vai cepeša salāti, Zaļie zalāti ar prošuto un Cantalupe meloni, Kvinojas salāti ar dārzeņu nūdelēm un saulē kaltētu tomātu pesto, Ciabatta, garšaugu sviests. Bezalkoholiskie dzērieni - ogu morss un ūdens ar garšaugiem.                                                                                                               </t>
    </r>
    <r>
      <rPr>
        <b/>
        <sz val="10"/>
        <rFont val="Times New Roman"/>
        <family val="1"/>
      </rPr>
      <t xml:space="preserve">Siltais ēdiens pēc izvēles: </t>
    </r>
    <r>
      <rPr>
        <sz val="10"/>
        <rFont val="Times New Roman"/>
        <family val="1"/>
      </rPr>
      <t xml:space="preserve">                                                                                         Cūkgaļas fileja ar sviesta pupiņām, mini kartupelīšiem un medus-sinepju mērci 
Grillēta tītara fileja ar krējuma-sēņu mērci un krāsnī ceptiem dārzeņiem
Cepta laša fileja ar karstajiem spinātu-burkānu salātiem un savvaļas rīsiem                                                     </t>
    </r>
  </si>
  <si>
    <r>
      <t xml:space="preserve">Vīna uzkodu plate, Veģetārā plate ar svaigiem un marinētiem dārzeņiem, humusu, riekstiem,sēkliņām un grauzdiņiem, Augļu plate, Kūpināta laša plate, Cēzara salāti ar vistu vai cepeša salāti, Zaļie zalāti ar prošuto un Cantalupe meloni, Kvinojas salāti ar dārzeņu nūdelēm un saulē kaltētu tomātu pesto, Ciabatta, garšaugu sviests. Bezalkoholiskie dzērieni - ogu morss un ūdens ar garšaugiem.                                                                                                               </t>
    </r>
    <r>
      <rPr>
        <b/>
        <sz val="10"/>
        <rFont val="Times New Roman"/>
        <family val="1"/>
      </rPr>
      <t xml:space="preserve">Siltais ēdiens pēc izvēles:     </t>
    </r>
    <r>
      <rPr>
        <sz val="10"/>
        <rFont val="Times New Roman"/>
        <family val="1"/>
      </rPr>
      <t xml:space="preserve">                                                                               Cūkgaļas fileja ar sviesta pupiņām, mini kartupelīšiem un medus-sinepju mērci 
Pīles krūtiņa ar grilētiem dārzeņiem un austeru-saldā krējuma mērci
Cepta laša fileja ar karstajiem spinātu-burkānu salātiem un savvaļas rīsiem                                      </t>
    </r>
  </si>
  <si>
    <r>
      <t xml:space="preserve">Vīna uzkodu plate, Veģetārā plate ar svaigiem un marinētiem dārzeņiem, humusu, riekstiem,sēkliņām un grauzdiņiem, Augļu plate, Kūpināta laša plate, Cēzara salāti ar vistu vai cepeša salāti, Zaļie zalāti ar prošuto un Cantalupe meloni, Kvinojas salāti ar dārzeņu nūdelēm un saulē kaltētu tomātu pesto, Ciabatta, garšaugu sviests. Bezalkoholiskie dzērieni - ogu morss un ūdens ar garšaugiem.                                                                                                                </t>
    </r>
    <r>
      <rPr>
        <b/>
        <sz val="10"/>
        <rFont val="Times New Roman"/>
        <family val="1"/>
      </rPr>
      <t xml:space="preserve">Siltais ēdiens pēc izvēles:     </t>
    </r>
    <r>
      <rPr>
        <sz val="10"/>
        <rFont val="Times New Roman"/>
        <family val="1"/>
      </rPr>
      <t xml:space="preserve">                                                                                     Sarkanvīnā lēni gatavoti liellopa vaigi ar ceptiem mini kartupeļiem, sēnēm un sarkanvīna - buljona mērcii 
Pīles krūtiņa ar grilētiem dārzeņiem un austeru-saldā krējuma mērci
Cepta laša fileja ar karstajiem spinātu-burkānu salātiem un savvaļas rīsiem                                      </t>
    </r>
  </si>
  <si>
    <t>Pildīts kruasāns ar kūpinātu lasi</t>
  </si>
  <si>
    <t>Groziņš ar kazas siera krēmu un valriekstiem</t>
  </si>
  <si>
    <t>Marinētu dārzeņu plate ar riekstiem,sēkliņām un ķiploku grauzdiņiem</t>
  </si>
  <si>
    <t>Sieru izlase (4 veidi) ar vīnogām, olīvām, grisīnī un vīģu džemu</t>
  </si>
  <si>
    <r>
      <rPr>
        <b/>
        <sz val="10"/>
        <rFont val="Times New Roman"/>
        <family val="1"/>
      </rPr>
      <t>BANKETU PIEDĀVĀJUMS NR 1.</t>
    </r>
    <r>
      <rPr>
        <sz val="10"/>
        <rFont val="Times New Roman"/>
        <family val="1"/>
      </rPr>
      <t xml:space="preserve"> (32.00 EUR/PER ar PVN)</t>
    </r>
  </si>
  <si>
    <r>
      <rPr>
        <b/>
        <sz val="10"/>
        <rFont val="Times New Roman"/>
        <family val="1"/>
      </rPr>
      <t>BANKETU PIEDĀVĀJUMS NR 2.</t>
    </r>
    <r>
      <rPr>
        <sz val="10"/>
        <rFont val="Times New Roman"/>
        <family val="1"/>
      </rPr>
      <t xml:space="preserve"> (43.00 EUR/PER ar PVN)</t>
    </r>
  </si>
  <si>
    <r>
      <rPr>
        <b/>
        <sz val="10"/>
        <rFont val="Times New Roman"/>
        <family val="1"/>
      </rPr>
      <t>BANKETU PIEDĀVĀJUMS NR 3.</t>
    </r>
    <r>
      <rPr>
        <sz val="10"/>
        <rFont val="Times New Roman"/>
        <family val="1"/>
      </rPr>
      <t xml:space="preserve"> (45.00 EUR/PER ar PVN)</t>
    </r>
  </si>
  <si>
    <r>
      <rPr>
        <b/>
        <sz val="10"/>
        <rFont val="Times New Roman"/>
        <family val="1"/>
      </rPr>
      <t>BANKETU PIEDĀVĀJUMS NR 4.</t>
    </r>
    <r>
      <rPr>
        <sz val="10"/>
        <rFont val="Times New Roman"/>
        <family val="1"/>
      </rPr>
      <t xml:space="preserve"> (47.00 EUR/PER ar PVN)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</si>
</sst>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quot;Ls&quot;\ * #,##0.00_-;\-&quot;Ls&quot;\ * #,##0.00_-;_-&quot;Ls&quot;\ * &quot;-&quot;??_-;_-@_-"/>
    <numFmt numFmtId="166" formatCode="_-[$€-2]\ * #,##0.00_-;\-[$€-2]\ * #,##0.00_-;_-[$€-2]\ * &quot;-&quot;??_-;_-@_-"/>
  </numFmts>
  <fonts count="16" x14ac:knownFonts="1">
    <font>
      <sz val="11"/>
      <color theme="1"/>
      <name val="Calibri"/>
      <family val="2"/>
      <scheme val="minor"/>
    </font>
    <font>
      <sz val="11"/>
      <color theme="1"/>
      <name val="Calibri"/>
      <family val="2"/>
      <scheme val="minor"/>
    </font>
    <font>
      <b/>
      <sz val="11"/>
      <color theme="0"/>
      <name val="Calibri"/>
      <family val="2"/>
      <charset val="186"/>
      <scheme val="minor"/>
    </font>
    <font>
      <u/>
      <sz val="11"/>
      <color theme="10"/>
      <name val="Calibri"/>
      <family val="2"/>
      <scheme val="minor"/>
    </font>
    <font>
      <u/>
      <sz val="11"/>
      <color theme="11"/>
      <name val="Calibri"/>
      <family val="2"/>
      <scheme val="minor"/>
    </font>
    <font>
      <b/>
      <sz val="10"/>
      <name val="Times New Roman"/>
      <family val="1"/>
    </font>
    <font>
      <sz val="10"/>
      <name val="Times New Roman"/>
      <family val="1"/>
    </font>
    <font>
      <sz val="10"/>
      <color rgb="FFFF0000"/>
      <name val="Times New Roman"/>
      <family val="1"/>
    </font>
    <font>
      <sz val="10"/>
      <color theme="1"/>
      <name val="Times New Roman"/>
      <family val="1"/>
    </font>
    <font>
      <b/>
      <sz val="10"/>
      <color theme="1"/>
      <name val="Times New Roman"/>
      <family val="1"/>
    </font>
    <font>
      <u/>
      <sz val="10"/>
      <color theme="10"/>
      <name val="Times New Roman"/>
      <family val="1"/>
    </font>
    <font>
      <b/>
      <sz val="11"/>
      <color theme="1"/>
      <name val="Times New Roman"/>
      <family val="1"/>
    </font>
    <font>
      <b/>
      <i/>
      <sz val="10"/>
      <name val="Times New Roman"/>
      <family val="1"/>
    </font>
    <font>
      <sz val="9"/>
      <name val="Times New Roman"/>
      <family val="1"/>
    </font>
    <font>
      <sz val="10"/>
      <color rgb="FF000000"/>
      <name val="Times New Roman"/>
      <family val="1"/>
    </font>
    <font>
      <sz val="8"/>
      <name val="Calibri"/>
      <family val="2"/>
      <scheme val="minor"/>
    </font>
  </fonts>
  <fills count="6">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thin">
        <color auto="1"/>
      </left>
      <right/>
      <top/>
      <bottom/>
      <diagonal/>
    </border>
    <border>
      <left style="thin">
        <color auto="1"/>
      </left>
      <right/>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s>
  <cellStyleXfs count="57">
    <xf numFmtId="0" fontId="0" fillId="0" borderId="0"/>
    <xf numFmtId="165" fontId="1" fillId="0" borderId="0" applyFont="0" applyFill="0" applyBorder="0" applyAlignment="0" applyProtection="0"/>
    <xf numFmtId="0" fontId="2" fillId="2" borderId="1" applyNumberForma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8">
    <xf numFmtId="0" fontId="0" fillId="0" borderId="0" xfId="0"/>
    <xf numFmtId="0" fontId="5" fillId="0" borderId="0" xfId="15" applyFont="1" applyFill="1" applyBorder="1" applyAlignment="1" applyProtection="1"/>
    <xf numFmtId="0" fontId="6" fillId="0" borderId="0" xfId="0" applyFont="1"/>
    <xf numFmtId="16" fontId="6" fillId="0" borderId="0" xfId="0" applyNumberFormat="1" applyFont="1"/>
    <xf numFmtId="164" fontId="7" fillId="0" borderId="0" xfId="22" applyFont="1" applyFill="1" applyBorder="1" applyAlignment="1"/>
    <xf numFmtId="0" fontId="6" fillId="0" borderId="0" xfId="0" applyFont="1" applyAlignment="1">
      <alignment horizontal="right"/>
    </xf>
    <xf numFmtId="0" fontId="8" fillId="0" borderId="0" xfId="0" applyFont="1"/>
    <xf numFmtId="0" fontId="6" fillId="0" borderId="12" xfId="0" applyFont="1" applyBorder="1" applyAlignment="1">
      <alignment horizontal="left"/>
    </xf>
    <xf numFmtId="0" fontId="6" fillId="0" borderId="0" xfId="0" applyFont="1" applyAlignment="1">
      <alignment horizontal="left"/>
    </xf>
    <xf numFmtId="0" fontId="8" fillId="0" borderId="0" xfId="0" applyFont="1" applyAlignment="1">
      <alignment vertical="center"/>
    </xf>
    <xf numFmtId="0" fontId="6" fillId="0" borderId="5" xfId="0" applyFont="1" applyBorder="1"/>
    <xf numFmtId="166" fontId="6" fillId="0" borderId="7" xfId="1" applyNumberFormat="1" applyFont="1" applyBorder="1" applyAlignment="1">
      <alignment horizontal="center" vertical="center"/>
    </xf>
    <xf numFmtId="165" fontId="8" fillId="0" borderId="0" xfId="0" applyNumberFormat="1" applyFont="1"/>
    <xf numFmtId="0" fontId="6" fillId="0" borderId="5" xfId="0" applyFont="1" applyBorder="1" applyAlignment="1">
      <alignment wrapText="1"/>
    </xf>
    <xf numFmtId="0" fontId="6" fillId="0" borderId="7" xfId="0" applyFont="1" applyBorder="1"/>
    <xf numFmtId="0" fontId="6" fillId="0" borderId="0" xfId="0" applyFont="1" applyAlignment="1">
      <alignment horizontal="left" vertical="center"/>
    </xf>
    <xf numFmtId="165" fontId="8" fillId="0" borderId="0" xfId="0" applyNumberFormat="1" applyFont="1" applyAlignment="1">
      <alignment vertical="center"/>
    </xf>
    <xf numFmtId="0" fontId="8" fillId="0" borderId="3" xfId="0" applyFont="1" applyBorder="1" applyAlignment="1">
      <alignment horizontal="right"/>
    </xf>
    <xf numFmtId="0" fontId="9" fillId="0" borderId="3" xfId="0" applyFont="1" applyBorder="1" applyAlignment="1">
      <alignment horizontal="right"/>
    </xf>
    <xf numFmtId="166" fontId="8" fillId="0" borderId="4" xfId="1" applyNumberFormat="1" applyFont="1" applyFill="1" applyBorder="1"/>
    <xf numFmtId="0" fontId="6" fillId="0" borderId="9" xfId="0" applyFont="1" applyBorder="1" applyAlignment="1">
      <alignment horizontal="left" wrapText="1"/>
    </xf>
    <xf numFmtId="166" fontId="6" fillId="0" borderId="7" xfId="1" applyNumberFormat="1" applyFont="1" applyBorder="1" applyAlignment="1">
      <alignment vertical="top"/>
    </xf>
    <xf numFmtId="0" fontId="6" fillId="0" borderId="5" xfId="0" applyFont="1" applyBorder="1" applyAlignment="1">
      <alignment horizontal="left" wrapText="1"/>
    </xf>
    <xf numFmtId="166" fontId="6" fillId="0" borderId="8" xfId="1" applyNumberFormat="1" applyFont="1" applyFill="1" applyBorder="1" applyAlignment="1">
      <alignment vertical="top"/>
    </xf>
    <xf numFmtId="166" fontId="8" fillId="0" borderId="8" xfId="1" applyNumberFormat="1" applyFont="1" applyBorder="1" applyAlignment="1">
      <alignment vertical="top"/>
    </xf>
    <xf numFmtId="0" fontId="8" fillId="3" borderId="3" xfId="0" applyFont="1" applyFill="1" applyBorder="1" applyAlignment="1">
      <alignment horizontal="right"/>
    </xf>
    <xf numFmtId="0" fontId="9" fillId="3" borderId="3" xfId="0" applyFont="1" applyFill="1" applyBorder="1" applyAlignment="1">
      <alignment horizontal="right"/>
    </xf>
    <xf numFmtId="166" fontId="8" fillId="3" borderId="4" xfId="1" applyNumberFormat="1" applyFont="1" applyFill="1" applyBorder="1"/>
    <xf numFmtId="0" fontId="6" fillId="0" borderId="9" xfId="0" applyFont="1" applyBorder="1"/>
    <xf numFmtId="166" fontId="6" fillId="0" borderId="8" xfId="1" applyNumberFormat="1" applyFont="1" applyBorder="1" applyAlignment="1">
      <alignment horizontal="center"/>
    </xf>
    <xf numFmtId="166" fontId="6" fillId="0" borderId="8" xfId="1" applyNumberFormat="1" applyFont="1" applyBorder="1"/>
    <xf numFmtId="0" fontId="6" fillId="0" borderId="13" xfId="0" applyFont="1" applyBorder="1"/>
    <xf numFmtId="166" fontId="6" fillId="0" borderId="7" xfId="1" applyNumberFormat="1" applyFont="1" applyBorder="1" applyAlignment="1">
      <alignment horizontal="center"/>
    </xf>
    <xf numFmtId="166" fontId="6" fillId="0" borderId="7" xfId="1" applyNumberFormat="1" applyFont="1" applyBorder="1"/>
    <xf numFmtId="0" fontId="6" fillId="0" borderId="9" xfId="0" applyFont="1" applyBorder="1" applyAlignment="1">
      <alignment vertical="center"/>
    </xf>
    <xf numFmtId="166" fontId="6" fillId="0" borderId="8" xfId="1" applyNumberFormat="1" applyFont="1" applyBorder="1" applyAlignment="1">
      <alignment horizontal="center" vertical="center"/>
    </xf>
    <xf numFmtId="166" fontId="6" fillId="0" borderId="8" xfId="1" applyNumberFormat="1" applyFont="1" applyBorder="1" applyAlignment="1">
      <alignment vertical="center"/>
    </xf>
    <xf numFmtId="0" fontId="6" fillId="0" borderId="5" xfId="0" applyFont="1" applyBorder="1" applyAlignment="1">
      <alignment vertical="center"/>
    </xf>
    <xf numFmtId="166" fontId="6" fillId="0" borderId="7" xfId="1" applyNumberFormat="1" applyFont="1" applyBorder="1" applyAlignment="1">
      <alignment vertical="center"/>
    </xf>
    <xf numFmtId="0" fontId="6" fillId="0" borderId="5" xfId="0" applyFont="1" applyBorder="1" applyAlignment="1">
      <alignment vertical="center" wrapText="1"/>
    </xf>
    <xf numFmtId="166" fontId="6" fillId="3" borderId="7" xfId="1" applyNumberFormat="1" applyFont="1" applyFill="1" applyBorder="1" applyAlignment="1">
      <alignment vertical="center"/>
    </xf>
    <xf numFmtId="166" fontId="8" fillId="0" borderId="7" xfId="1" applyNumberFormat="1" applyFont="1" applyBorder="1"/>
    <xf numFmtId="0" fontId="6" fillId="3" borderId="5" xfId="0" applyFont="1" applyFill="1" applyBorder="1"/>
    <xf numFmtId="0" fontId="8" fillId="0" borderId="0" xfId="0" applyFont="1" applyAlignment="1">
      <alignment horizontal="right"/>
    </xf>
    <xf numFmtId="0" fontId="9" fillId="0" borderId="0" xfId="0" applyFont="1" applyAlignment="1">
      <alignment horizontal="right"/>
    </xf>
    <xf numFmtId="0" fontId="8" fillId="0" borderId="9" xfId="0" applyFont="1" applyBorder="1"/>
    <xf numFmtId="166" fontId="8" fillId="0" borderId="8" xfId="1" applyNumberFormat="1" applyFont="1" applyBorder="1" applyAlignment="1">
      <alignment horizontal="center" vertical="center"/>
    </xf>
    <xf numFmtId="0" fontId="8" fillId="0" borderId="5" xfId="0" applyFont="1" applyBorder="1" applyAlignment="1">
      <alignment wrapText="1"/>
    </xf>
    <xf numFmtId="166" fontId="6" fillId="0" borderId="7" xfId="1" applyNumberFormat="1" applyFont="1" applyBorder="1" applyAlignment="1">
      <alignment vertical="center" wrapText="1"/>
    </xf>
    <xf numFmtId="166" fontId="8" fillId="0" borderId="7" xfId="1" applyNumberFormat="1" applyFont="1" applyBorder="1" applyAlignment="1">
      <alignment horizontal="center" vertical="center" wrapText="1"/>
    </xf>
    <xf numFmtId="166" fontId="8" fillId="0" borderId="0" xfId="1" applyNumberFormat="1" applyFont="1" applyFill="1" applyBorder="1"/>
    <xf numFmtId="0" fontId="8" fillId="0" borderId="0" xfId="0" applyFont="1" applyAlignment="1">
      <alignment wrapText="1"/>
    </xf>
    <xf numFmtId="0" fontId="8" fillId="0" borderId="0" xfId="0" applyFont="1" applyAlignment="1">
      <alignment vertical="center" wrapText="1"/>
    </xf>
    <xf numFmtId="166" fontId="8" fillId="0" borderId="0" xfId="1" applyNumberFormat="1" applyFont="1" applyFill="1" applyBorder="1" applyAlignment="1">
      <alignment vertical="center"/>
    </xf>
    <xf numFmtId="0" fontId="8" fillId="0" borderId="0" xfId="0" applyFont="1" applyAlignment="1">
      <alignment vertical="top" wrapText="1"/>
    </xf>
    <xf numFmtId="0" fontId="8" fillId="3" borderId="0" xfId="0" applyFont="1" applyFill="1" applyAlignment="1">
      <alignment vertical="top" wrapText="1"/>
    </xf>
    <xf numFmtId="0" fontId="8" fillId="0" borderId="0" xfId="0" applyFont="1" applyAlignment="1">
      <alignment horizontal="left"/>
    </xf>
    <xf numFmtId="0" fontId="10" fillId="0" borderId="0" xfId="15" applyFont="1"/>
    <xf numFmtId="0" fontId="11" fillId="0" borderId="0" xfId="0" applyFont="1" applyAlignment="1">
      <alignment vertical="center"/>
    </xf>
    <xf numFmtId="0" fontId="8" fillId="0" borderId="7" xfId="0" applyFont="1" applyBorder="1" applyAlignment="1">
      <alignment vertical="center"/>
    </xf>
    <xf numFmtId="0" fontId="6" fillId="4" borderId="7" xfId="0" applyFont="1" applyFill="1" applyBorder="1" applyAlignment="1">
      <alignment horizontal="center"/>
    </xf>
    <xf numFmtId="0" fontId="13" fillId="4" borderId="7" xfId="0" applyFont="1" applyFill="1" applyBorder="1" applyAlignment="1">
      <alignment horizontal="center"/>
    </xf>
    <xf numFmtId="0" fontId="5" fillId="5" borderId="2" xfId="2" applyFont="1" applyFill="1" applyBorder="1" applyAlignment="1">
      <alignment vertical="top"/>
    </xf>
    <xf numFmtId="0" fontId="6" fillId="5" borderId="3" xfId="2" applyFont="1" applyFill="1" applyBorder="1" applyAlignment="1">
      <alignment vertical="top"/>
    </xf>
    <xf numFmtId="0" fontId="6" fillId="5" borderId="4" xfId="2" applyFont="1" applyFill="1" applyBorder="1" applyAlignment="1">
      <alignment vertical="top"/>
    </xf>
    <xf numFmtId="0" fontId="9" fillId="5" borderId="14" xfId="0" applyFont="1" applyFill="1" applyBorder="1" applyAlignment="1">
      <alignment vertical="center"/>
    </xf>
    <xf numFmtId="0" fontId="9" fillId="5" borderId="15" xfId="0" applyFont="1" applyFill="1" applyBorder="1" applyAlignment="1">
      <alignment vertical="center"/>
    </xf>
    <xf numFmtId="166" fontId="8" fillId="5" borderId="11" xfId="1" applyNumberFormat="1" applyFont="1" applyFill="1" applyBorder="1" applyAlignment="1">
      <alignment vertical="center"/>
    </xf>
    <xf numFmtId="0" fontId="9" fillId="5" borderId="2" xfId="0" applyFont="1" applyFill="1" applyBorder="1" applyAlignment="1">
      <alignment vertical="center"/>
    </xf>
    <xf numFmtId="0" fontId="9" fillId="5" borderId="3" xfId="0" applyFont="1" applyFill="1" applyBorder="1" applyAlignment="1">
      <alignment vertical="center"/>
    </xf>
    <xf numFmtId="166" fontId="8" fillId="5" borderId="4" xfId="1" applyNumberFormat="1" applyFont="1" applyFill="1" applyBorder="1" applyAlignment="1">
      <alignment vertical="center"/>
    </xf>
    <xf numFmtId="0" fontId="6" fillId="4" borderId="7" xfId="0" applyFont="1" applyFill="1" applyBorder="1" applyAlignment="1">
      <alignment horizontal="center" vertical="center"/>
    </xf>
    <xf numFmtId="0" fontId="8" fillId="4" borderId="8" xfId="0" applyFont="1" applyFill="1" applyBorder="1" applyAlignment="1">
      <alignment vertical="center"/>
    </xf>
    <xf numFmtId="0" fontId="9" fillId="5" borderId="2" xfId="0" applyFont="1" applyFill="1" applyBorder="1"/>
    <xf numFmtId="0" fontId="9" fillId="5" borderId="3" xfId="0" applyFont="1" applyFill="1" applyBorder="1"/>
    <xf numFmtId="166" fontId="8" fillId="5" borderId="4" xfId="1" applyNumberFormat="1" applyFont="1" applyFill="1" applyBorder="1"/>
    <xf numFmtId="0" fontId="6" fillId="4" borderId="8" xfId="0" applyFont="1" applyFill="1" applyBorder="1" applyAlignment="1">
      <alignment horizontal="center"/>
    </xf>
    <xf numFmtId="0" fontId="6" fillId="4" borderId="8" xfId="0" applyFont="1" applyFill="1" applyBorder="1" applyAlignment="1">
      <alignment horizontal="center" vertical="center"/>
    </xf>
    <xf numFmtId="0" fontId="6" fillId="0" borderId="7" xfId="0" applyFont="1" applyBorder="1" applyAlignment="1">
      <alignment vertical="center" wrapText="1"/>
    </xf>
    <xf numFmtId="0" fontId="6" fillId="4" borderId="10" xfId="0" applyFont="1" applyFill="1" applyBorder="1" applyAlignment="1">
      <alignment horizontal="center" vertical="center"/>
    </xf>
    <xf numFmtId="166" fontId="6" fillId="0" borderId="10" xfId="1" applyNumberFormat="1" applyFont="1" applyBorder="1" applyAlignment="1">
      <alignment vertical="center"/>
    </xf>
    <xf numFmtId="0" fontId="0" fillId="4" borderId="7" xfId="0" applyFill="1" applyBorder="1"/>
    <xf numFmtId="0" fontId="0" fillId="4" borderId="0" xfId="0" applyFill="1"/>
    <xf numFmtId="166" fontId="6" fillId="0" borderId="16" xfId="1" applyNumberFormat="1" applyFont="1" applyBorder="1" applyAlignment="1">
      <alignment vertical="center"/>
    </xf>
    <xf numFmtId="0" fontId="8" fillId="0" borderId="5" xfId="0" applyFont="1" applyBorder="1" applyAlignment="1">
      <alignment vertical="center" wrapText="1"/>
    </xf>
    <xf numFmtId="166" fontId="6" fillId="0" borderId="17" xfId="1" applyNumberFormat="1" applyFont="1" applyBorder="1" applyAlignment="1">
      <alignment vertical="center"/>
    </xf>
    <xf numFmtId="0" fontId="8" fillId="0" borderId="7" xfId="0" applyFont="1" applyBorder="1"/>
    <xf numFmtId="0" fontId="5" fillId="5" borderId="2" xfId="2" applyFont="1" applyFill="1" applyBorder="1" applyAlignment="1"/>
    <xf numFmtId="0" fontId="6" fillId="5" borderId="3" xfId="2" applyFont="1" applyFill="1" applyBorder="1" applyAlignment="1"/>
    <xf numFmtId="0" fontId="6" fillId="5" borderId="4" xfId="2" applyFont="1" applyFill="1" applyBorder="1" applyAlignment="1"/>
    <xf numFmtId="166" fontId="8" fillId="5" borderId="4" xfId="0" applyNumberFormat="1" applyFont="1" applyFill="1" applyBorder="1" applyAlignment="1">
      <alignment vertical="center"/>
    </xf>
    <xf numFmtId="0" fontId="8" fillId="4" borderId="8" xfId="0" applyFont="1" applyFill="1" applyBorder="1" applyAlignment="1">
      <alignment horizontal="center" vertical="center"/>
    </xf>
    <xf numFmtId="0" fontId="8" fillId="4" borderId="7" xfId="0" applyFont="1" applyFill="1" applyBorder="1" applyAlignment="1">
      <alignment horizontal="center" vertical="center" wrapText="1"/>
    </xf>
    <xf numFmtId="0" fontId="9" fillId="0" borderId="0" xfId="0" applyFont="1" applyAlignment="1">
      <alignment vertical="center"/>
    </xf>
    <xf numFmtId="166" fontId="8" fillId="0" borderId="0" xfId="0" applyNumberFormat="1" applyFont="1" applyAlignment="1">
      <alignment vertical="center"/>
    </xf>
    <xf numFmtId="0" fontId="6" fillId="3" borderId="13" xfId="0" applyFont="1" applyFill="1" applyBorder="1"/>
    <xf numFmtId="1" fontId="6" fillId="4" borderId="7" xfId="0" applyNumberFormat="1" applyFont="1" applyFill="1" applyBorder="1" applyAlignment="1">
      <alignment horizontal="center" vertical="center"/>
    </xf>
    <xf numFmtId="0" fontId="6" fillId="4" borderId="0" xfId="0" applyFont="1" applyFill="1" applyAlignment="1">
      <alignment horizontal="left" vertical="center" wrapText="1" shrinkToFit="1"/>
    </xf>
    <xf numFmtId="0" fontId="6" fillId="4" borderId="2" xfId="0" applyFont="1" applyFill="1" applyBorder="1" applyAlignment="1">
      <alignment vertical="center"/>
    </xf>
    <xf numFmtId="0" fontId="0" fillId="4" borderId="3" xfId="0" applyFill="1" applyBorder="1"/>
    <xf numFmtId="0" fontId="0" fillId="4" borderId="4" xfId="0" applyFill="1" applyBorder="1"/>
    <xf numFmtId="166" fontId="8" fillId="5" borderId="11" xfId="0" applyNumberFormat="1" applyFont="1" applyFill="1" applyBorder="1" applyAlignment="1">
      <alignment vertical="center"/>
    </xf>
    <xf numFmtId="0" fontId="14" fillId="0" borderId="7" xfId="0" applyFont="1" applyBorder="1" applyAlignment="1">
      <alignment wrapText="1"/>
    </xf>
    <xf numFmtId="0" fontId="6" fillId="0" borderId="5" xfId="0" applyFont="1" applyBorder="1" applyAlignment="1">
      <alignment horizontal="left" vertical="top" wrapText="1"/>
    </xf>
    <xf numFmtId="0" fontId="8" fillId="0" borderId="6" xfId="0" applyFont="1" applyBorder="1" applyAlignment="1">
      <alignment horizontal="left" vertical="center" wrapText="1"/>
    </xf>
    <xf numFmtId="9" fontId="9" fillId="0" borderId="0" xfId="0" applyNumberFormat="1" applyFont="1" applyAlignment="1">
      <alignment horizontal="center"/>
    </xf>
    <xf numFmtId="166" fontId="8" fillId="0" borderId="7" xfId="1" applyNumberFormat="1" applyFont="1" applyBorder="1" applyAlignment="1"/>
    <xf numFmtId="0" fontId="9" fillId="0" borderId="0" xfId="0" applyFont="1" applyAlignment="1">
      <alignment vertical="center" wrapText="1"/>
    </xf>
    <xf numFmtId="0" fontId="6" fillId="0" borderId="9" xfId="0" applyFont="1" applyBorder="1" applyAlignment="1">
      <alignment vertical="center" wrapText="1"/>
    </xf>
    <xf numFmtId="0" fontId="8" fillId="0" borderId="7" xfId="0" applyFont="1" applyBorder="1" applyAlignment="1">
      <alignment wrapText="1"/>
    </xf>
    <xf numFmtId="0" fontId="8" fillId="0" borderId="7" xfId="0" applyFont="1" applyBorder="1" applyAlignment="1">
      <alignment vertical="center" wrapText="1"/>
    </xf>
    <xf numFmtId="0" fontId="9" fillId="5" borderId="11" xfId="0" applyFont="1" applyFill="1" applyBorder="1" applyAlignment="1">
      <alignment vertical="center"/>
    </xf>
    <xf numFmtId="0" fontId="6" fillId="0" borderId="7" xfId="0" applyFont="1" applyBorder="1" applyAlignment="1">
      <alignment vertical="center"/>
    </xf>
    <xf numFmtId="0" fontId="6" fillId="0" borderId="10" xfId="0" applyFont="1" applyBorder="1" applyAlignment="1">
      <alignment vertical="center" wrapText="1"/>
    </xf>
    <xf numFmtId="0" fontId="5" fillId="0" borderId="12" xfId="15" applyFont="1" applyFill="1" applyBorder="1" applyAlignment="1" applyProtection="1">
      <alignment horizontal="left"/>
    </xf>
    <xf numFmtId="0" fontId="5" fillId="0" borderId="0" xfId="15" applyFont="1" applyFill="1" applyBorder="1" applyAlignment="1" applyProtection="1">
      <alignment horizontal="left"/>
    </xf>
    <xf numFmtId="16" fontId="5" fillId="0" borderId="12" xfId="15" applyNumberFormat="1" applyFont="1" applyFill="1" applyBorder="1" applyAlignment="1" applyProtection="1">
      <alignment horizontal="left"/>
    </xf>
    <xf numFmtId="20" fontId="5" fillId="0" borderId="12" xfId="15" applyNumberFormat="1" applyFont="1" applyFill="1" applyBorder="1" applyAlignment="1" applyProtection="1">
      <alignment horizontal="left"/>
    </xf>
  </cellXfs>
  <cellStyles count="57">
    <cellStyle name="Check Cell" xfId="2" builtinId="23"/>
    <cellStyle name="Comma" xfId="22"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27748" cy="1209040"/>
    <xdr:pic>
      <xdr:nvPicPr>
        <xdr:cNvPr id="2" name="Picture 1">
          <a:extLst>
            <a:ext uri="{FF2B5EF4-FFF2-40B4-BE49-F238E27FC236}">
              <a16:creationId xmlns:a16="http://schemas.microsoft.com/office/drawing/2014/main" id="{342509E6-57EC-4C9B-9DD3-5DEF526DD8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99" t="19734" r="4278" b="24858"/>
        <a:stretch/>
      </xdr:blipFill>
      <xdr:spPr bwMode="auto">
        <a:xfrm>
          <a:off x="0" y="0"/>
          <a:ext cx="3527748" cy="120904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7"/>
  <sheetViews>
    <sheetView tabSelected="1" topLeftCell="A147" zoomScale="166" zoomScaleNormal="130" zoomScalePageLayoutView="130" workbookViewId="0">
      <selection activeCell="H147" sqref="H147"/>
    </sheetView>
  </sheetViews>
  <sheetFormatPr baseColWidth="10" defaultColWidth="8.83203125" defaultRowHeight="11" customHeight="1" x14ac:dyDescent="0.15"/>
  <cols>
    <col min="1" max="1" width="58" style="6" customWidth="1"/>
    <col min="2" max="2" width="4.83203125" style="6" customWidth="1"/>
    <col min="3" max="3" width="9.1640625" style="6" customWidth="1"/>
    <col min="4" max="4" width="9.6640625" style="6" customWidth="1"/>
    <col min="5" max="5" width="5.5" style="6" customWidth="1"/>
    <col min="6" max="16384" width="8.83203125" style="6"/>
  </cols>
  <sheetData>
    <row r="1" spans="1:14" ht="12" customHeight="1" x14ac:dyDescent="0.15">
      <c r="A1" s="5" t="s">
        <v>7</v>
      </c>
      <c r="B1" s="114"/>
      <c r="C1" s="115"/>
      <c r="D1" s="115"/>
      <c r="E1" s="1"/>
    </row>
    <row r="2" spans="1:14" ht="12" customHeight="1" x14ac:dyDescent="0.15">
      <c r="A2" s="5" t="s">
        <v>16</v>
      </c>
      <c r="B2" s="114"/>
      <c r="C2" s="115"/>
      <c r="D2" s="115"/>
    </row>
    <row r="3" spans="1:14" ht="12" customHeight="1" x14ac:dyDescent="0.15">
      <c r="A3" s="5" t="s">
        <v>17</v>
      </c>
      <c r="B3" s="114"/>
      <c r="C3" s="115"/>
      <c r="D3" s="115"/>
    </row>
    <row r="4" spans="1:14" ht="12" customHeight="1" x14ac:dyDescent="0.15">
      <c r="A4" s="5" t="s">
        <v>8</v>
      </c>
      <c r="B4" s="114"/>
      <c r="C4" s="115"/>
      <c r="D4" s="115"/>
      <c r="E4" s="2"/>
    </row>
    <row r="5" spans="1:14" ht="12" customHeight="1" x14ac:dyDescent="0.15">
      <c r="A5" s="5" t="s">
        <v>9</v>
      </c>
      <c r="B5" s="114"/>
      <c r="C5" s="115"/>
      <c r="D5" s="115"/>
      <c r="E5" s="2"/>
    </row>
    <row r="6" spans="1:14" ht="12" customHeight="1" x14ac:dyDescent="0.15">
      <c r="A6" s="5" t="s">
        <v>10</v>
      </c>
      <c r="B6" s="114"/>
      <c r="C6" s="115"/>
      <c r="D6" s="115"/>
      <c r="E6" s="2"/>
    </row>
    <row r="7" spans="1:14" ht="12" customHeight="1" x14ac:dyDescent="0.15">
      <c r="A7" s="5" t="s">
        <v>12</v>
      </c>
      <c r="B7" s="116"/>
      <c r="C7" s="115"/>
      <c r="D7" s="115"/>
      <c r="E7" s="2"/>
    </row>
    <row r="8" spans="1:14" ht="12" customHeight="1" x14ac:dyDescent="0.15">
      <c r="A8" s="5" t="s">
        <v>11</v>
      </c>
      <c r="B8" s="117"/>
      <c r="C8" s="115"/>
      <c r="D8" s="115"/>
      <c r="E8" s="3"/>
    </row>
    <row r="9" spans="1:14" ht="12" customHeight="1" x14ac:dyDescent="0.15">
      <c r="A9" s="5" t="s">
        <v>13</v>
      </c>
      <c r="B9" s="7"/>
      <c r="C9" s="8"/>
      <c r="D9" s="8"/>
      <c r="E9" s="2"/>
    </row>
    <row r="10" spans="1:14" ht="12" customHeight="1" x14ac:dyDescent="0.15">
      <c r="A10" s="5" t="s">
        <v>18</v>
      </c>
      <c r="B10" s="114"/>
      <c r="C10" s="115"/>
      <c r="D10" s="115"/>
      <c r="E10" s="4"/>
    </row>
    <row r="11" spans="1:14" ht="12" customHeight="1" x14ac:dyDescent="0.15">
      <c r="A11" s="5" t="s">
        <v>19</v>
      </c>
      <c r="B11" s="114"/>
      <c r="C11" s="115"/>
      <c r="D11" s="115"/>
      <c r="E11" s="4"/>
    </row>
    <row r="12" spans="1:14" ht="15" thickBot="1" x14ac:dyDescent="0.2">
      <c r="A12" s="58"/>
      <c r="B12" s="9"/>
      <c r="C12" s="9"/>
      <c r="D12" s="9"/>
    </row>
    <row r="13" spans="1:14" ht="14" thickBot="1" x14ac:dyDescent="0.2">
      <c r="A13" s="62" t="s">
        <v>20</v>
      </c>
      <c r="B13" s="63"/>
      <c r="C13" s="63"/>
      <c r="D13" s="64"/>
      <c r="L13" s="2"/>
      <c r="M13" s="2"/>
      <c r="N13" s="2"/>
    </row>
    <row r="14" spans="1:14" ht="13" x14ac:dyDescent="0.15">
      <c r="A14" s="10" t="s">
        <v>23</v>
      </c>
      <c r="B14" s="60"/>
      <c r="C14" s="11">
        <v>2.6</v>
      </c>
      <c r="D14" s="11">
        <f>SUM(B14*C14)</f>
        <v>0</v>
      </c>
      <c r="E14" s="12"/>
      <c r="L14" s="2"/>
      <c r="M14" s="2"/>
      <c r="N14" s="2"/>
    </row>
    <row r="15" spans="1:14" ht="14" customHeight="1" x14ac:dyDescent="0.15">
      <c r="A15" s="10" t="s">
        <v>118</v>
      </c>
      <c r="B15" s="60"/>
      <c r="C15" s="11">
        <v>2.7</v>
      </c>
      <c r="D15" s="11">
        <f t="shared" ref="D15:D31" si="0">SUM(B15*C15)</f>
        <v>0</v>
      </c>
      <c r="E15" s="12"/>
      <c r="L15" s="2"/>
      <c r="M15" s="2"/>
      <c r="N15" s="2"/>
    </row>
    <row r="16" spans="1:14" ht="13" x14ac:dyDescent="0.15">
      <c r="A16" s="59" t="s">
        <v>109</v>
      </c>
      <c r="B16" s="61"/>
      <c r="C16" s="11">
        <v>2.5</v>
      </c>
      <c r="D16" s="11">
        <f>SUM(B16*C16)</f>
        <v>0</v>
      </c>
      <c r="E16" s="12"/>
    </row>
    <row r="17" spans="1:5" ht="13" x14ac:dyDescent="0.15">
      <c r="A17" s="10" t="s">
        <v>125</v>
      </c>
      <c r="B17" s="60"/>
      <c r="C17" s="11">
        <v>2.5</v>
      </c>
      <c r="D17" s="11">
        <f>SUM(B17*C17)</f>
        <v>0</v>
      </c>
      <c r="E17" s="12"/>
    </row>
    <row r="18" spans="1:5" ht="13" x14ac:dyDescent="0.15">
      <c r="A18" s="10" t="s">
        <v>32</v>
      </c>
      <c r="B18" s="60"/>
      <c r="C18" s="11">
        <v>2.5</v>
      </c>
      <c r="D18" s="11">
        <f t="shared" si="0"/>
        <v>0</v>
      </c>
      <c r="E18" s="12"/>
    </row>
    <row r="19" spans="1:5" ht="13" x14ac:dyDescent="0.15">
      <c r="A19" s="10" t="s">
        <v>48</v>
      </c>
      <c r="B19" s="60"/>
      <c r="C19" s="11">
        <v>2.2999999999999998</v>
      </c>
      <c r="D19" s="11">
        <f t="shared" si="0"/>
        <v>0</v>
      </c>
      <c r="E19" s="12"/>
    </row>
    <row r="20" spans="1:5" s="9" customFormat="1" ht="13" x14ac:dyDescent="0.15">
      <c r="A20" s="10" t="s">
        <v>5</v>
      </c>
      <c r="B20" s="60"/>
      <c r="C20" s="11">
        <v>1.7</v>
      </c>
      <c r="D20" s="11">
        <f t="shared" si="0"/>
        <v>0</v>
      </c>
      <c r="E20" s="16"/>
    </row>
    <row r="21" spans="1:5" ht="13" x14ac:dyDescent="0.15">
      <c r="A21" s="59" t="s">
        <v>33</v>
      </c>
      <c r="B21" s="61"/>
      <c r="C21" s="11">
        <v>2.5</v>
      </c>
      <c r="D21" s="11">
        <f t="shared" si="0"/>
        <v>0</v>
      </c>
      <c r="E21" s="12"/>
    </row>
    <row r="22" spans="1:5" ht="13" x14ac:dyDescent="0.15">
      <c r="A22" s="59" t="s">
        <v>60</v>
      </c>
      <c r="B22" s="61"/>
      <c r="C22" s="11">
        <v>2.5</v>
      </c>
      <c r="D22" s="11">
        <f t="shared" si="0"/>
        <v>0</v>
      </c>
      <c r="E22" s="12"/>
    </row>
    <row r="23" spans="1:5" ht="13" x14ac:dyDescent="0.15">
      <c r="A23" s="59" t="s">
        <v>61</v>
      </c>
      <c r="B23" s="61"/>
      <c r="C23" s="11">
        <v>2.5</v>
      </c>
      <c r="D23" s="11">
        <f t="shared" si="0"/>
        <v>0</v>
      </c>
      <c r="E23" s="12"/>
    </row>
    <row r="24" spans="1:5" ht="13" x14ac:dyDescent="0.15">
      <c r="A24" s="59" t="s">
        <v>34</v>
      </c>
      <c r="B24" s="61"/>
      <c r="C24" s="11">
        <v>3</v>
      </c>
      <c r="D24" s="11">
        <f t="shared" si="0"/>
        <v>0</v>
      </c>
      <c r="E24" s="12"/>
    </row>
    <row r="25" spans="1:5" ht="13" x14ac:dyDescent="0.15">
      <c r="A25" s="59" t="s">
        <v>110</v>
      </c>
      <c r="B25" s="61"/>
      <c r="C25" s="11">
        <v>3</v>
      </c>
      <c r="D25" s="11">
        <f t="shared" si="0"/>
        <v>0</v>
      </c>
      <c r="E25" s="12"/>
    </row>
    <row r="26" spans="1:5" ht="13" x14ac:dyDescent="0.15">
      <c r="A26" s="59" t="s">
        <v>37</v>
      </c>
      <c r="B26" s="61"/>
      <c r="C26" s="11">
        <v>3.5</v>
      </c>
      <c r="D26" s="11">
        <f t="shared" si="0"/>
        <v>0</v>
      </c>
      <c r="E26" s="12"/>
    </row>
    <row r="27" spans="1:5" ht="13" x14ac:dyDescent="0.15">
      <c r="A27" s="59" t="s">
        <v>38</v>
      </c>
      <c r="B27" s="61"/>
      <c r="C27" s="11">
        <v>4.5</v>
      </c>
      <c r="D27" s="11">
        <f t="shared" si="0"/>
        <v>0</v>
      </c>
      <c r="E27" s="12"/>
    </row>
    <row r="28" spans="1:5" ht="13" x14ac:dyDescent="0.15">
      <c r="A28" s="59" t="s">
        <v>107</v>
      </c>
      <c r="B28" s="61"/>
      <c r="C28" s="11">
        <v>4</v>
      </c>
      <c r="D28" s="11">
        <f t="shared" si="0"/>
        <v>0</v>
      </c>
      <c r="E28" s="12"/>
    </row>
    <row r="29" spans="1:5" ht="13" x14ac:dyDescent="0.15">
      <c r="A29" s="59" t="s">
        <v>108</v>
      </c>
      <c r="B29" s="61"/>
      <c r="C29" s="11">
        <v>4.5</v>
      </c>
      <c r="D29" s="11">
        <f t="shared" si="0"/>
        <v>0</v>
      </c>
      <c r="E29" s="12"/>
    </row>
    <row r="30" spans="1:5" ht="13" x14ac:dyDescent="0.15">
      <c r="A30" s="59" t="s">
        <v>124</v>
      </c>
      <c r="B30" s="61"/>
      <c r="C30" s="11">
        <v>5</v>
      </c>
      <c r="D30" s="11">
        <f t="shared" si="0"/>
        <v>0</v>
      </c>
      <c r="E30" s="12"/>
    </row>
    <row r="31" spans="1:5" ht="13" x14ac:dyDescent="0.15">
      <c r="A31" s="14" t="s">
        <v>14</v>
      </c>
      <c r="B31" s="60"/>
      <c r="C31" s="11">
        <v>4.5</v>
      </c>
      <c r="D31" s="11">
        <f t="shared" si="0"/>
        <v>0</v>
      </c>
      <c r="E31" s="12"/>
    </row>
    <row r="32" spans="1:5" ht="14" thickBot="1" x14ac:dyDescent="0.2">
      <c r="A32" s="15"/>
      <c r="B32" s="65" t="s">
        <v>0</v>
      </c>
      <c r="C32" s="66"/>
      <c r="D32" s="67">
        <f>SUM(D14:D31)</f>
        <v>0</v>
      </c>
      <c r="E32" s="12"/>
    </row>
    <row r="33" spans="1:5" s="9" customFormat="1" ht="14" thickBot="1" x14ac:dyDescent="0.2">
      <c r="A33" s="8"/>
      <c r="B33" s="17"/>
      <c r="C33" s="18"/>
      <c r="D33" s="19"/>
      <c r="E33" s="16"/>
    </row>
    <row r="34" spans="1:5" s="9" customFormat="1" ht="14" thickBot="1" x14ac:dyDescent="0.25">
      <c r="A34" s="62" t="s">
        <v>35</v>
      </c>
      <c r="B34" s="63"/>
      <c r="C34" s="63"/>
      <c r="D34" s="64"/>
      <c r="E34" s="16"/>
    </row>
    <row r="35" spans="1:5" ht="14" x14ac:dyDescent="0.15">
      <c r="A35" s="20" t="s">
        <v>116</v>
      </c>
      <c r="B35" s="71"/>
      <c r="C35" s="21">
        <v>25</v>
      </c>
      <c r="D35" s="21">
        <f t="shared" ref="D35:D39" si="1">SUM(B35*C35)</f>
        <v>0</v>
      </c>
      <c r="E35" s="12"/>
    </row>
    <row r="36" spans="1:5" ht="14" x14ac:dyDescent="0.15">
      <c r="A36" s="22" t="s">
        <v>126</v>
      </c>
      <c r="B36" s="71"/>
      <c r="C36" s="21">
        <v>32</v>
      </c>
      <c r="D36" s="21">
        <f t="shared" ref="D36" si="2">SUM(B36*C36)</f>
        <v>0</v>
      </c>
      <c r="E36" s="12"/>
    </row>
    <row r="37" spans="1:5" ht="28" x14ac:dyDescent="0.15">
      <c r="A37" s="103" t="s">
        <v>115</v>
      </c>
      <c r="B37" s="71"/>
      <c r="C37" s="21">
        <v>37</v>
      </c>
      <c r="D37" s="21">
        <f t="shared" si="1"/>
        <v>0</v>
      </c>
      <c r="E37" s="12"/>
    </row>
    <row r="38" spans="1:5" ht="26" customHeight="1" x14ac:dyDescent="0.15">
      <c r="A38" s="22" t="s">
        <v>75</v>
      </c>
      <c r="B38" s="71"/>
      <c r="C38" s="21">
        <v>40</v>
      </c>
      <c r="D38" s="21">
        <f t="shared" si="1"/>
        <v>0</v>
      </c>
      <c r="E38" s="12"/>
    </row>
    <row r="39" spans="1:5" ht="15" thickBot="1" x14ac:dyDescent="0.2">
      <c r="A39" s="104" t="s">
        <v>127</v>
      </c>
      <c r="B39" s="72"/>
      <c r="C39" s="23">
        <v>37</v>
      </c>
      <c r="D39" s="24">
        <f t="shared" si="1"/>
        <v>0</v>
      </c>
      <c r="E39" s="12"/>
    </row>
    <row r="40" spans="1:5" ht="14" thickBot="1" x14ac:dyDescent="0.2">
      <c r="A40" s="9"/>
      <c r="B40" s="68" t="s">
        <v>0</v>
      </c>
      <c r="C40" s="69"/>
      <c r="D40" s="70">
        <f>SUM(D35:D39)</f>
        <v>0</v>
      </c>
      <c r="E40" s="12"/>
    </row>
    <row r="41" spans="1:5" ht="14" thickBot="1" x14ac:dyDescent="0.2">
      <c r="B41" s="25"/>
      <c r="C41" s="26"/>
      <c r="D41" s="27"/>
      <c r="E41" s="12"/>
    </row>
    <row r="42" spans="1:5" ht="14" thickBot="1" x14ac:dyDescent="0.2">
      <c r="A42" s="62" t="s">
        <v>36</v>
      </c>
      <c r="B42" s="63"/>
      <c r="C42" s="63"/>
      <c r="D42" s="64"/>
      <c r="E42" s="12"/>
    </row>
    <row r="43" spans="1:5" ht="13" x14ac:dyDescent="0.15">
      <c r="A43" s="28" t="s">
        <v>24</v>
      </c>
      <c r="B43" s="76"/>
      <c r="C43" s="29">
        <v>35</v>
      </c>
      <c r="D43" s="30">
        <f>SUM(B43*C43)</f>
        <v>0</v>
      </c>
      <c r="E43" s="12"/>
    </row>
    <row r="44" spans="1:5" ht="13" x14ac:dyDescent="0.15">
      <c r="A44" s="31" t="s">
        <v>49</v>
      </c>
      <c r="B44" s="76"/>
      <c r="C44" s="29">
        <v>35</v>
      </c>
      <c r="D44" s="33">
        <f>SUM(B44*C44)</f>
        <v>0</v>
      </c>
      <c r="E44" s="12"/>
    </row>
    <row r="45" spans="1:5" s="9" customFormat="1" ht="13" x14ac:dyDescent="0.15">
      <c r="A45" s="10" t="s">
        <v>25</v>
      </c>
      <c r="B45" s="60"/>
      <c r="C45" s="32">
        <v>37</v>
      </c>
      <c r="D45" s="33">
        <f t="shared" ref="D45:D55" si="3">SUM(B45*C45)</f>
        <v>0</v>
      </c>
      <c r="E45" s="16"/>
    </row>
    <row r="46" spans="1:5" s="9" customFormat="1" ht="14" x14ac:dyDescent="0.15">
      <c r="A46" s="13" t="s">
        <v>117</v>
      </c>
      <c r="B46" s="60"/>
      <c r="C46" s="11">
        <v>35</v>
      </c>
      <c r="D46" s="33">
        <f t="shared" si="3"/>
        <v>0</v>
      </c>
      <c r="E46" s="16"/>
    </row>
    <row r="47" spans="1:5" s="9" customFormat="1" ht="13" x14ac:dyDescent="0.15">
      <c r="A47" s="10" t="s">
        <v>97</v>
      </c>
      <c r="B47" s="60"/>
      <c r="C47" s="33">
        <v>38</v>
      </c>
      <c r="D47" s="33">
        <f t="shared" si="3"/>
        <v>0</v>
      </c>
      <c r="E47" s="16"/>
    </row>
    <row r="48" spans="1:5" s="9" customFormat="1" ht="28" x14ac:dyDescent="0.15">
      <c r="A48" s="51" t="s">
        <v>106</v>
      </c>
      <c r="B48" s="60"/>
      <c r="C48" s="33">
        <v>33</v>
      </c>
      <c r="D48" s="33">
        <f t="shared" si="3"/>
        <v>0</v>
      </c>
      <c r="E48" s="16"/>
    </row>
    <row r="49" spans="1:5" s="9" customFormat="1" ht="13" x14ac:dyDescent="0.15">
      <c r="A49" s="10" t="s">
        <v>105</v>
      </c>
      <c r="B49" s="60"/>
      <c r="C49" s="33">
        <v>33</v>
      </c>
      <c r="D49" s="33">
        <f t="shared" si="3"/>
        <v>0</v>
      </c>
      <c r="E49" s="16"/>
    </row>
    <row r="50" spans="1:5" s="9" customFormat="1" ht="28" x14ac:dyDescent="0.15">
      <c r="A50" s="51" t="s">
        <v>98</v>
      </c>
      <c r="B50" s="60"/>
      <c r="C50" s="33">
        <v>30</v>
      </c>
      <c r="D50" s="33">
        <f t="shared" si="3"/>
        <v>0</v>
      </c>
      <c r="E50" s="16"/>
    </row>
    <row r="51" spans="1:5" s="9" customFormat="1" ht="13" x14ac:dyDescent="0.15">
      <c r="A51" s="10" t="s">
        <v>100</v>
      </c>
      <c r="B51" s="60"/>
      <c r="C51" s="33">
        <v>30</v>
      </c>
      <c r="D51" s="33">
        <f t="shared" si="3"/>
        <v>0</v>
      </c>
      <c r="E51" s="16"/>
    </row>
    <row r="52" spans="1:5" s="9" customFormat="1" ht="13" x14ac:dyDescent="0.15">
      <c r="A52" s="10" t="s">
        <v>62</v>
      </c>
      <c r="B52" s="60"/>
      <c r="C52" s="33">
        <v>30</v>
      </c>
      <c r="D52" s="33">
        <f t="shared" si="3"/>
        <v>0</v>
      </c>
      <c r="E52" s="16"/>
    </row>
    <row r="53" spans="1:5" s="9" customFormat="1" ht="13" x14ac:dyDescent="0.15">
      <c r="A53" s="10" t="s">
        <v>63</v>
      </c>
      <c r="B53" s="60"/>
      <c r="C53" s="33">
        <v>30</v>
      </c>
      <c r="D53" s="33">
        <f t="shared" si="3"/>
        <v>0</v>
      </c>
      <c r="E53" s="16"/>
    </row>
    <row r="54" spans="1:5" s="9" customFormat="1" ht="13" x14ac:dyDescent="0.15">
      <c r="A54" s="10" t="s">
        <v>50</v>
      </c>
      <c r="B54" s="60"/>
      <c r="C54" s="33">
        <v>35</v>
      </c>
      <c r="D54" s="33">
        <f t="shared" si="3"/>
        <v>0</v>
      </c>
      <c r="E54" s="16"/>
    </row>
    <row r="55" spans="1:5" s="9" customFormat="1" ht="13" x14ac:dyDescent="0.15">
      <c r="A55" s="10" t="s">
        <v>51</v>
      </c>
      <c r="B55" s="60"/>
      <c r="C55" s="33">
        <v>37</v>
      </c>
      <c r="D55" s="33">
        <f t="shared" si="3"/>
        <v>0</v>
      </c>
      <c r="E55" s="16"/>
    </row>
    <row r="56" spans="1:5" ht="14" thickBot="1" x14ac:dyDescent="0.2">
      <c r="A56" s="10" t="s">
        <v>4</v>
      </c>
      <c r="B56" s="60"/>
      <c r="C56" s="33">
        <v>33</v>
      </c>
      <c r="D56" s="33">
        <f>SUM(B56*C56)</f>
        <v>0</v>
      </c>
      <c r="E56" s="12"/>
    </row>
    <row r="57" spans="1:5" ht="14" thickBot="1" x14ac:dyDescent="0.2">
      <c r="B57" s="73" t="s">
        <v>0</v>
      </c>
      <c r="C57" s="74"/>
      <c r="D57" s="75">
        <f>SUM(D43:D56)</f>
        <v>0</v>
      </c>
      <c r="E57" s="12"/>
    </row>
    <row r="58" spans="1:5" s="9" customFormat="1" ht="14" thickBot="1" x14ac:dyDescent="0.2">
      <c r="A58" s="6" t="s">
        <v>99</v>
      </c>
      <c r="B58" s="6"/>
      <c r="C58" s="6"/>
      <c r="D58" s="6"/>
      <c r="E58" s="16"/>
    </row>
    <row r="59" spans="1:5" s="9" customFormat="1" ht="14" thickBot="1" x14ac:dyDescent="0.25">
      <c r="A59" s="62" t="s">
        <v>83</v>
      </c>
      <c r="B59" s="63"/>
      <c r="C59" s="63"/>
      <c r="D59" s="64"/>
      <c r="E59" s="16"/>
    </row>
    <row r="60" spans="1:5" s="9" customFormat="1" ht="14" x14ac:dyDescent="0.2">
      <c r="A60" s="108" t="s">
        <v>92</v>
      </c>
      <c r="B60" s="77"/>
      <c r="C60" s="35">
        <v>15</v>
      </c>
      <c r="D60" s="36">
        <f>SUM(B60*C60)</f>
        <v>0</v>
      </c>
    </row>
    <row r="61" spans="1:5" s="9" customFormat="1" ht="13" x14ac:dyDescent="0.2">
      <c r="A61" s="37" t="s">
        <v>77</v>
      </c>
      <c r="B61" s="71"/>
      <c r="C61" s="11">
        <v>15</v>
      </c>
      <c r="D61" s="36">
        <f t="shared" ref="D61:D70" si="4">SUM(B61*C61)</f>
        <v>0</v>
      </c>
    </row>
    <row r="62" spans="1:5" s="9" customFormat="1" ht="28" x14ac:dyDescent="0.15">
      <c r="A62" s="109" t="s">
        <v>93</v>
      </c>
      <c r="B62" s="71"/>
      <c r="C62" s="11">
        <v>19.5</v>
      </c>
      <c r="D62" s="36">
        <f t="shared" si="4"/>
        <v>0</v>
      </c>
    </row>
    <row r="63" spans="1:5" s="9" customFormat="1" ht="14" x14ac:dyDescent="0.15">
      <c r="A63" s="109" t="s">
        <v>94</v>
      </c>
      <c r="B63" s="71"/>
      <c r="C63" s="11">
        <v>22.5</v>
      </c>
      <c r="D63" s="36">
        <f t="shared" si="4"/>
        <v>0</v>
      </c>
    </row>
    <row r="64" spans="1:5" s="9" customFormat="1" ht="13" x14ac:dyDescent="0.15">
      <c r="A64" s="86" t="s">
        <v>39</v>
      </c>
      <c r="B64" s="71"/>
      <c r="C64" s="38">
        <v>13.5</v>
      </c>
      <c r="D64" s="36">
        <f t="shared" si="4"/>
        <v>0</v>
      </c>
    </row>
    <row r="65" spans="1:4" s="9" customFormat="1" ht="29" x14ac:dyDescent="0.2">
      <c r="A65" s="51" t="s">
        <v>95</v>
      </c>
      <c r="B65" s="81"/>
      <c r="C65" s="38">
        <v>20</v>
      </c>
      <c r="D65" s="36">
        <f t="shared" si="4"/>
        <v>0</v>
      </c>
    </row>
    <row r="66" spans="1:4" s="9" customFormat="1" ht="15" x14ac:dyDescent="0.2">
      <c r="A66" s="84" t="s">
        <v>52</v>
      </c>
      <c r="B66" s="81"/>
      <c r="C66" s="38">
        <v>14</v>
      </c>
      <c r="D66" s="36">
        <f t="shared" si="4"/>
        <v>0</v>
      </c>
    </row>
    <row r="67" spans="1:4" s="9" customFormat="1" ht="14" x14ac:dyDescent="0.15">
      <c r="A67" s="102" t="s">
        <v>46</v>
      </c>
      <c r="B67" s="79"/>
      <c r="C67" s="38">
        <v>26</v>
      </c>
      <c r="D67" s="36">
        <f t="shared" si="4"/>
        <v>0</v>
      </c>
    </row>
    <row r="68" spans="1:4" s="9" customFormat="1" ht="14" x14ac:dyDescent="0.2">
      <c r="A68" s="78" t="s">
        <v>72</v>
      </c>
      <c r="B68" s="79"/>
      <c r="C68" s="38">
        <v>22</v>
      </c>
      <c r="D68" s="36">
        <f t="shared" si="4"/>
        <v>0</v>
      </c>
    </row>
    <row r="69" spans="1:4" s="9" customFormat="1" ht="14" x14ac:dyDescent="0.2">
      <c r="A69" s="78" t="s">
        <v>64</v>
      </c>
      <c r="B69" s="71"/>
      <c r="C69" s="38">
        <v>14</v>
      </c>
      <c r="D69" s="36">
        <f t="shared" si="4"/>
        <v>0</v>
      </c>
    </row>
    <row r="70" spans="1:4" s="9" customFormat="1" ht="28" x14ac:dyDescent="0.15">
      <c r="A70" s="109" t="s">
        <v>96</v>
      </c>
      <c r="B70" s="71"/>
      <c r="C70" s="38">
        <v>14</v>
      </c>
      <c r="D70" s="36">
        <f t="shared" si="4"/>
        <v>0</v>
      </c>
    </row>
    <row r="71" spans="1:4" s="9" customFormat="1" ht="29" thickBot="1" x14ac:dyDescent="0.25">
      <c r="A71" s="110" t="s">
        <v>65</v>
      </c>
      <c r="B71" s="81"/>
      <c r="C71" s="38">
        <v>14</v>
      </c>
      <c r="D71" s="38">
        <f>SUM(B71*C71)</f>
        <v>0</v>
      </c>
    </row>
    <row r="72" spans="1:4" s="9" customFormat="1" ht="14" thickBot="1" x14ac:dyDescent="0.25">
      <c r="B72" s="68" t="s">
        <v>0</v>
      </c>
      <c r="C72" s="66"/>
      <c r="D72" s="67">
        <f>SUM(D60:D71)</f>
        <v>0</v>
      </c>
    </row>
    <row r="73" spans="1:4" ht="14" thickBot="1" x14ac:dyDescent="0.2"/>
    <row r="74" spans="1:4" ht="14" thickBot="1" x14ac:dyDescent="0.2">
      <c r="A74" s="62" t="s">
        <v>40</v>
      </c>
      <c r="B74" s="63"/>
      <c r="C74" s="63"/>
      <c r="D74" s="64"/>
    </row>
    <row r="75" spans="1:4" ht="13" x14ac:dyDescent="0.15">
      <c r="A75" s="37" t="s">
        <v>42</v>
      </c>
      <c r="B75" s="71"/>
      <c r="C75" s="11">
        <v>4.5</v>
      </c>
      <c r="D75" s="36">
        <f t="shared" ref="D75:D82" si="5">SUM(B75*C75)</f>
        <v>0</v>
      </c>
    </row>
    <row r="76" spans="1:4" ht="14" x14ac:dyDescent="0.15">
      <c r="A76" s="39" t="s">
        <v>89</v>
      </c>
      <c r="B76" s="71"/>
      <c r="C76" s="38">
        <v>4</v>
      </c>
      <c r="D76" s="36">
        <f t="shared" si="5"/>
        <v>0</v>
      </c>
    </row>
    <row r="77" spans="1:4" ht="14" x14ac:dyDescent="0.15">
      <c r="A77" s="39" t="s">
        <v>90</v>
      </c>
      <c r="B77" s="71"/>
      <c r="C77" s="85">
        <v>4</v>
      </c>
      <c r="D77" s="36">
        <f t="shared" si="5"/>
        <v>0</v>
      </c>
    </row>
    <row r="78" spans="1:4" ht="14" x14ac:dyDescent="0.15">
      <c r="A78" s="39" t="s">
        <v>91</v>
      </c>
      <c r="B78" s="71"/>
      <c r="C78" s="85">
        <v>4</v>
      </c>
      <c r="D78" s="36">
        <f t="shared" si="5"/>
        <v>0</v>
      </c>
    </row>
    <row r="79" spans="1:4" s="9" customFormat="1" ht="14" x14ac:dyDescent="0.2">
      <c r="A79" s="78" t="s">
        <v>43</v>
      </c>
      <c r="B79" s="71"/>
      <c r="C79" s="38">
        <v>4.5</v>
      </c>
      <c r="D79" s="36">
        <f t="shared" si="5"/>
        <v>0</v>
      </c>
    </row>
    <row r="80" spans="1:4" s="9" customFormat="1" ht="14" x14ac:dyDescent="0.2">
      <c r="A80" s="39" t="s">
        <v>82</v>
      </c>
      <c r="B80" s="71"/>
      <c r="C80" s="85">
        <v>4.5</v>
      </c>
      <c r="D80" s="36">
        <f t="shared" si="5"/>
        <v>0</v>
      </c>
    </row>
    <row r="81" spans="1:4" s="9" customFormat="1" ht="14" x14ac:dyDescent="0.2">
      <c r="A81" s="39" t="s">
        <v>67</v>
      </c>
      <c r="B81" s="71"/>
      <c r="C81" s="85">
        <v>4.5</v>
      </c>
      <c r="D81" s="36">
        <f t="shared" si="5"/>
        <v>0</v>
      </c>
    </row>
    <row r="82" spans="1:4" ht="15" x14ac:dyDescent="0.2">
      <c r="A82" s="84" t="s">
        <v>44</v>
      </c>
      <c r="B82" s="81"/>
      <c r="C82" s="85">
        <v>4.5</v>
      </c>
      <c r="D82" s="36">
        <f t="shared" si="5"/>
        <v>0</v>
      </c>
    </row>
    <row r="83" spans="1:4" ht="14" x14ac:dyDescent="0.15">
      <c r="A83" s="78" t="s">
        <v>45</v>
      </c>
      <c r="B83" s="71"/>
      <c r="C83" s="38">
        <v>3.5</v>
      </c>
      <c r="D83" s="36">
        <f t="shared" ref="D83:D93" si="6">SUM(B83*C83)</f>
        <v>0</v>
      </c>
    </row>
    <row r="84" spans="1:4" ht="13" x14ac:dyDescent="0.15">
      <c r="A84" s="86" t="s">
        <v>41</v>
      </c>
      <c r="B84" s="71"/>
      <c r="C84" s="38">
        <v>45</v>
      </c>
      <c r="D84" s="38">
        <f t="shared" si="6"/>
        <v>0</v>
      </c>
    </row>
    <row r="85" spans="1:4" ht="13" x14ac:dyDescent="0.15">
      <c r="A85" s="86" t="s">
        <v>58</v>
      </c>
      <c r="B85" s="79"/>
      <c r="C85" s="83">
        <v>45</v>
      </c>
      <c r="D85" s="38">
        <f t="shared" si="6"/>
        <v>0</v>
      </c>
    </row>
    <row r="86" spans="1:4" ht="13" x14ac:dyDescent="0.15">
      <c r="A86" s="86" t="s">
        <v>66</v>
      </c>
      <c r="B86" s="79"/>
      <c r="C86" s="83">
        <v>45</v>
      </c>
      <c r="D86" s="38">
        <f t="shared" si="6"/>
        <v>0</v>
      </c>
    </row>
    <row r="87" spans="1:4" ht="14" x14ac:dyDescent="0.15">
      <c r="A87" s="102" t="s">
        <v>80</v>
      </c>
      <c r="B87" s="79"/>
      <c r="C87" s="83">
        <v>45</v>
      </c>
      <c r="D87" s="38">
        <f t="shared" si="6"/>
        <v>0</v>
      </c>
    </row>
    <row r="88" spans="1:4" ht="14" x14ac:dyDescent="0.15">
      <c r="A88" s="102" t="s">
        <v>81</v>
      </c>
      <c r="B88" s="79"/>
      <c r="C88" s="83">
        <v>45</v>
      </c>
      <c r="D88" s="80">
        <f t="shared" si="6"/>
        <v>0</v>
      </c>
    </row>
    <row r="89" spans="1:4" s="9" customFormat="1" ht="14" x14ac:dyDescent="0.2">
      <c r="A89" s="113" t="s">
        <v>15</v>
      </c>
      <c r="B89" s="79"/>
      <c r="C89" s="83">
        <v>45</v>
      </c>
      <c r="D89" s="80">
        <f t="shared" si="6"/>
        <v>0</v>
      </c>
    </row>
    <row r="90" spans="1:4" s="9" customFormat="1" ht="14" x14ac:dyDescent="0.2">
      <c r="A90" s="78" t="s">
        <v>111</v>
      </c>
      <c r="B90" s="71"/>
      <c r="C90" s="38">
        <v>4</v>
      </c>
      <c r="D90" s="38">
        <f t="shared" si="6"/>
        <v>0</v>
      </c>
    </row>
    <row r="91" spans="1:4" s="9" customFormat="1" ht="14" x14ac:dyDescent="0.2">
      <c r="A91" s="78" t="s">
        <v>112</v>
      </c>
      <c r="B91" s="71"/>
      <c r="C91" s="38">
        <v>4</v>
      </c>
      <c r="D91" s="38">
        <f t="shared" si="6"/>
        <v>0</v>
      </c>
    </row>
    <row r="92" spans="1:4" s="9" customFormat="1" ht="14" x14ac:dyDescent="0.2">
      <c r="A92" s="78" t="s">
        <v>113</v>
      </c>
      <c r="B92" s="71"/>
      <c r="C92" s="38">
        <v>4</v>
      </c>
      <c r="D92" s="38">
        <f t="shared" si="6"/>
        <v>0</v>
      </c>
    </row>
    <row r="93" spans="1:4" s="9" customFormat="1" ht="14" x14ac:dyDescent="0.2">
      <c r="A93" s="78" t="s">
        <v>114</v>
      </c>
      <c r="B93" s="71"/>
      <c r="C93" s="38">
        <v>4</v>
      </c>
      <c r="D93" s="38">
        <f t="shared" si="6"/>
        <v>0</v>
      </c>
    </row>
    <row r="94" spans="1:4" s="9" customFormat="1" ht="14" thickBot="1" x14ac:dyDescent="0.25">
      <c r="B94" s="65" t="s">
        <v>0</v>
      </c>
      <c r="C94" s="66"/>
      <c r="D94" s="67">
        <f>SUM(D75:D93)</f>
        <v>0</v>
      </c>
    </row>
    <row r="95" spans="1:4" s="9" customFormat="1" ht="14" thickBot="1" x14ac:dyDescent="0.25">
      <c r="B95" s="93"/>
      <c r="C95" s="93"/>
      <c r="D95" s="53"/>
    </row>
    <row r="96" spans="1:4" ht="14" thickBot="1" x14ac:dyDescent="0.2">
      <c r="A96" s="62" t="s">
        <v>21</v>
      </c>
      <c r="B96" s="63"/>
      <c r="C96" s="63"/>
      <c r="D96" s="64"/>
    </row>
    <row r="97" spans="1:4" ht="13" x14ac:dyDescent="0.15">
      <c r="A97" s="34" t="s">
        <v>86</v>
      </c>
      <c r="B97" s="96"/>
      <c r="C97" s="38">
        <v>3.5</v>
      </c>
      <c r="D97" s="38">
        <f t="shared" ref="D97:D109" si="7">SUM(B97*C97)</f>
        <v>0</v>
      </c>
    </row>
    <row r="98" spans="1:4" s="9" customFormat="1" ht="13" x14ac:dyDescent="0.2">
      <c r="A98" s="37" t="s">
        <v>6</v>
      </c>
      <c r="B98" s="96"/>
      <c r="C98" s="40">
        <v>4.5</v>
      </c>
      <c r="D98" s="38">
        <f t="shared" si="7"/>
        <v>0</v>
      </c>
    </row>
    <row r="99" spans="1:4" s="9" customFormat="1" ht="13" x14ac:dyDescent="0.2">
      <c r="A99" s="37" t="s">
        <v>87</v>
      </c>
      <c r="B99" s="96"/>
      <c r="C99" s="40">
        <v>18</v>
      </c>
      <c r="D99" s="38">
        <f t="shared" si="7"/>
        <v>0</v>
      </c>
    </row>
    <row r="100" spans="1:4" s="9" customFormat="1" ht="13" x14ac:dyDescent="0.2">
      <c r="A100" s="37" t="s">
        <v>88</v>
      </c>
      <c r="B100" s="96"/>
      <c r="C100" s="40">
        <v>18</v>
      </c>
      <c r="D100" s="38">
        <f t="shared" si="7"/>
        <v>0</v>
      </c>
    </row>
    <row r="101" spans="1:4" s="51" customFormat="1" ht="13" x14ac:dyDescent="0.15">
      <c r="A101" s="37" t="s">
        <v>73</v>
      </c>
      <c r="B101" s="96"/>
      <c r="C101" s="38">
        <v>20</v>
      </c>
      <c r="D101" s="38">
        <f t="shared" si="7"/>
        <v>0</v>
      </c>
    </row>
    <row r="102" spans="1:4" s="51" customFormat="1" ht="13" x14ac:dyDescent="0.15">
      <c r="A102" s="37" t="s">
        <v>2</v>
      </c>
      <c r="B102" s="96"/>
      <c r="C102" s="38">
        <v>3</v>
      </c>
      <c r="D102" s="38">
        <f t="shared" si="7"/>
        <v>0</v>
      </c>
    </row>
    <row r="103" spans="1:4" s="51" customFormat="1" ht="13" x14ac:dyDescent="0.15">
      <c r="A103" s="37" t="s">
        <v>53</v>
      </c>
      <c r="B103" s="96"/>
      <c r="C103" s="38">
        <v>3.7</v>
      </c>
      <c r="D103" s="38">
        <f t="shared" si="7"/>
        <v>0</v>
      </c>
    </row>
    <row r="104" spans="1:4" s="51" customFormat="1" ht="13" x14ac:dyDescent="0.15">
      <c r="A104" s="37" t="s">
        <v>54</v>
      </c>
      <c r="B104" s="96"/>
      <c r="C104" s="38">
        <v>3.5</v>
      </c>
      <c r="D104" s="38">
        <f t="shared" si="7"/>
        <v>0</v>
      </c>
    </row>
    <row r="105" spans="1:4" s="51" customFormat="1" ht="11" customHeight="1" x14ac:dyDescent="0.15">
      <c r="A105" s="37" t="s">
        <v>68</v>
      </c>
      <c r="B105" s="96"/>
      <c r="C105" s="38">
        <v>3.5</v>
      </c>
      <c r="D105" s="38">
        <f t="shared" si="7"/>
        <v>0</v>
      </c>
    </row>
    <row r="106" spans="1:4" s="52" customFormat="1" ht="13" x14ac:dyDescent="0.2">
      <c r="A106" s="112" t="s">
        <v>1</v>
      </c>
      <c r="B106" s="96"/>
      <c r="C106" s="38">
        <v>2</v>
      </c>
      <c r="D106" s="38">
        <f t="shared" si="7"/>
        <v>0</v>
      </c>
    </row>
    <row r="107" spans="1:4" s="52" customFormat="1" ht="13" x14ac:dyDescent="0.2">
      <c r="A107" s="112" t="s">
        <v>103</v>
      </c>
      <c r="B107" s="96"/>
      <c r="C107" s="38">
        <v>25</v>
      </c>
      <c r="D107" s="38">
        <f t="shared" si="7"/>
        <v>0</v>
      </c>
    </row>
    <row r="108" spans="1:4" s="52" customFormat="1" ht="13" x14ac:dyDescent="0.2">
      <c r="A108" s="112" t="s">
        <v>104</v>
      </c>
      <c r="B108" s="96"/>
      <c r="C108" s="38">
        <v>35</v>
      </c>
      <c r="D108" s="38">
        <f t="shared" si="7"/>
        <v>0</v>
      </c>
    </row>
    <row r="109" spans="1:4" s="52" customFormat="1" ht="13" x14ac:dyDescent="0.2">
      <c r="A109" s="112" t="s">
        <v>119</v>
      </c>
      <c r="B109" s="96"/>
      <c r="C109" s="38">
        <v>50</v>
      </c>
      <c r="D109" s="38">
        <f t="shared" si="7"/>
        <v>0</v>
      </c>
    </row>
    <row r="110" spans="1:4" s="52" customFormat="1" ht="12" customHeight="1" thickBot="1" x14ac:dyDescent="0.25">
      <c r="A110" s="9"/>
      <c r="B110" s="65" t="s">
        <v>0</v>
      </c>
      <c r="C110" s="111"/>
      <c r="D110" s="67">
        <f>SUM(D97:D109)</f>
        <v>0</v>
      </c>
    </row>
    <row r="111" spans="1:4" s="51" customFormat="1" ht="14" thickBot="1" x14ac:dyDescent="0.2">
      <c r="A111" s="6"/>
      <c r="B111" s="6"/>
      <c r="C111" s="6"/>
      <c r="D111" s="6"/>
    </row>
    <row r="112" spans="1:4" s="54" customFormat="1" ht="13" customHeight="1" thickBot="1" x14ac:dyDescent="0.2">
      <c r="A112" s="87" t="s">
        <v>3</v>
      </c>
      <c r="B112" s="88"/>
      <c r="C112" s="88"/>
      <c r="D112" s="89"/>
    </row>
    <row r="113" spans="1:4" s="55" customFormat="1" ht="13" x14ac:dyDescent="0.15">
      <c r="A113" s="45" t="s">
        <v>26</v>
      </c>
      <c r="B113" s="91"/>
      <c r="C113" s="36">
        <v>40</v>
      </c>
      <c r="D113" s="46">
        <f>SUM(B113*C113)</f>
        <v>0</v>
      </c>
    </row>
    <row r="114" spans="1:4" s="55" customFormat="1" ht="28" x14ac:dyDescent="0.15">
      <c r="A114" s="47" t="s">
        <v>31</v>
      </c>
      <c r="B114" s="91"/>
      <c r="C114" s="36">
        <v>40</v>
      </c>
      <c r="D114" s="46">
        <f>SUM(B114*C114)</f>
        <v>0</v>
      </c>
    </row>
    <row r="115" spans="1:4" s="54" customFormat="1" ht="28" x14ac:dyDescent="0.15">
      <c r="A115" s="47" t="s">
        <v>27</v>
      </c>
      <c r="B115" s="92"/>
      <c r="C115" s="48">
        <v>50</v>
      </c>
      <c r="D115" s="49">
        <f>SUM(B115*C115)</f>
        <v>0</v>
      </c>
    </row>
    <row r="116" spans="1:4" s="54" customFormat="1" ht="28" x14ac:dyDescent="0.15">
      <c r="A116" s="47" t="s">
        <v>29</v>
      </c>
      <c r="B116" s="92"/>
      <c r="C116" s="48">
        <v>50</v>
      </c>
      <c r="D116" s="49">
        <f>SUM(B116*C116)</f>
        <v>0</v>
      </c>
    </row>
    <row r="117" spans="1:4" s="54" customFormat="1" ht="29" thickBot="1" x14ac:dyDescent="0.2">
      <c r="A117" s="47" t="s">
        <v>28</v>
      </c>
      <c r="B117" s="92"/>
      <c r="C117" s="48">
        <v>30</v>
      </c>
      <c r="D117" s="49">
        <f>SUM(B117*C117)</f>
        <v>0</v>
      </c>
    </row>
    <row r="118" spans="1:4" s="54" customFormat="1" ht="14" thickBot="1" x14ac:dyDescent="0.25">
      <c r="A118" s="9"/>
      <c r="B118" s="68" t="s">
        <v>0</v>
      </c>
      <c r="C118" s="69"/>
      <c r="D118" s="70">
        <f>SUM(D113:D117)</f>
        <v>0</v>
      </c>
    </row>
    <row r="119" spans="1:4" s="54" customFormat="1" ht="14" thickBot="1" x14ac:dyDescent="0.25">
      <c r="A119" s="9"/>
      <c r="B119" s="93"/>
      <c r="C119" s="93"/>
      <c r="D119" s="94"/>
    </row>
    <row r="120" spans="1:4" s="54" customFormat="1" ht="14" thickBot="1" x14ac:dyDescent="0.2">
      <c r="A120" s="87" t="s">
        <v>22</v>
      </c>
      <c r="B120" s="88"/>
      <c r="C120" s="88"/>
      <c r="D120" s="89"/>
    </row>
    <row r="121" spans="1:4" s="54" customFormat="1" ht="13" x14ac:dyDescent="0.15">
      <c r="A121" s="95" t="s">
        <v>101</v>
      </c>
      <c r="B121" s="60"/>
      <c r="C121" s="33">
        <v>0</v>
      </c>
      <c r="D121" s="41">
        <f t="shared" ref="D121:D133" si="8">SUM(B121*C121)</f>
        <v>0</v>
      </c>
    </row>
    <row r="122" spans="1:4" s="54" customFormat="1" ht="13" x14ac:dyDescent="0.15">
      <c r="A122" s="95" t="s">
        <v>102</v>
      </c>
      <c r="B122" s="60"/>
      <c r="C122" s="33">
        <v>0</v>
      </c>
      <c r="D122" s="41">
        <f t="shared" ref="D122" si="9">SUM(B122*C122)</f>
        <v>0</v>
      </c>
    </row>
    <row r="123" spans="1:4" s="54" customFormat="1" ht="13" x14ac:dyDescent="0.15">
      <c r="A123" s="95" t="s">
        <v>70</v>
      </c>
      <c r="B123" s="60"/>
      <c r="C123" s="33">
        <v>32</v>
      </c>
      <c r="D123" s="106">
        <f t="shared" si="8"/>
        <v>0</v>
      </c>
    </row>
    <row r="124" spans="1:4" s="54" customFormat="1" ht="13" x14ac:dyDescent="0.15">
      <c r="A124" s="95" t="s">
        <v>69</v>
      </c>
      <c r="B124" s="60"/>
      <c r="C124" s="33">
        <v>43</v>
      </c>
      <c r="D124" s="106">
        <f t="shared" si="8"/>
        <v>0</v>
      </c>
    </row>
    <row r="125" spans="1:4" s="54" customFormat="1" ht="13" x14ac:dyDescent="0.15">
      <c r="A125" s="95" t="s">
        <v>71</v>
      </c>
      <c r="B125" s="60"/>
      <c r="C125" s="33">
        <v>45</v>
      </c>
      <c r="D125" s="106">
        <f t="shared" si="8"/>
        <v>0</v>
      </c>
    </row>
    <row r="126" spans="1:4" s="54" customFormat="1" ht="13" x14ac:dyDescent="0.15">
      <c r="A126" s="95" t="s">
        <v>74</v>
      </c>
      <c r="B126" s="60"/>
      <c r="C126" s="33">
        <v>47</v>
      </c>
      <c r="D126" s="106">
        <f t="shared" si="8"/>
        <v>0</v>
      </c>
    </row>
    <row r="127" spans="1:4" s="54" customFormat="1" ht="13" x14ac:dyDescent="0.15">
      <c r="A127" s="95" t="s">
        <v>76</v>
      </c>
      <c r="B127" s="60"/>
      <c r="C127" s="33">
        <v>15</v>
      </c>
      <c r="D127" s="106">
        <f t="shared" si="8"/>
        <v>0</v>
      </c>
    </row>
    <row r="128" spans="1:4" s="54" customFormat="1" ht="13" x14ac:dyDescent="0.15">
      <c r="A128" s="95" t="s">
        <v>59</v>
      </c>
      <c r="B128" s="60"/>
      <c r="C128" s="33">
        <v>15</v>
      </c>
      <c r="D128" s="106">
        <f t="shared" si="8"/>
        <v>0</v>
      </c>
    </row>
    <row r="129" spans="1:4" s="54" customFormat="1" ht="13" x14ac:dyDescent="0.15">
      <c r="A129" s="95" t="s">
        <v>57</v>
      </c>
      <c r="B129" s="60"/>
      <c r="C129" s="33">
        <v>7</v>
      </c>
      <c r="D129" s="106">
        <f t="shared" si="8"/>
        <v>0</v>
      </c>
    </row>
    <row r="130" spans="1:4" s="54" customFormat="1" ht="13" x14ac:dyDescent="0.15">
      <c r="A130" s="95" t="s">
        <v>84</v>
      </c>
      <c r="B130" s="60"/>
      <c r="C130" s="33">
        <v>75</v>
      </c>
      <c r="D130" s="106">
        <f t="shared" si="8"/>
        <v>0</v>
      </c>
    </row>
    <row r="131" spans="1:4" s="54" customFormat="1" ht="13" x14ac:dyDescent="0.15">
      <c r="A131" s="95" t="s">
        <v>55</v>
      </c>
      <c r="B131" s="60"/>
      <c r="C131" s="33">
        <v>100</v>
      </c>
      <c r="D131" s="106">
        <f t="shared" si="8"/>
        <v>0</v>
      </c>
    </row>
    <row r="132" spans="1:4" s="54" customFormat="1" ht="13" x14ac:dyDescent="0.15">
      <c r="A132" s="95" t="s">
        <v>56</v>
      </c>
      <c r="B132" s="60"/>
      <c r="C132" s="33">
        <v>175</v>
      </c>
      <c r="D132" s="106">
        <f t="shared" si="8"/>
        <v>0</v>
      </c>
    </row>
    <row r="133" spans="1:4" s="54" customFormat="1" ht="13" x14ac:dyDescent="0.15">
      <c r="A133" s="42" t="s">
        <v>47</v>
      </c>
      <c r="B133" s="60"/>
      <c r="C133" s="33">
        <v>0</v>
      </c>
      <c r="D133" s="106">
        <f t="shared" si="8"/>
        <v>0</v>
      </c>
    </row>
    <row r="134" spans="1:4" s="54" customFormat="1" ht="14" thickBot="1" x14ac:dyDescent="0.25">
      <c r="A134" s="9"/>
      <c r="B134" s="65" t="s">
        <v>0</v>
      </c>
      <c r="C134" s="66"/>
      <c r="D134" s="101">
        <f>SUM(D121:D133)</f>
        <v>0</v>
      </c>
    </row>
    <row r="135" spans="1:4" s="54" customFormat="1" ht="14" thickBot="1" x14ac:dyDescent="0.2">
      <c r="A135" s="6"/>
      <c r="B135" s="105"/>
      <c r="C135" s="44"/>
    </row>
    <row r="136" spans="1:4" ht="11" customHeight="1" thickBot="1" x14ac:dyDescent="0.2">
      <c r="A136" s="9"/>
      <c r="B136" s="68" t="s">
        <v>30</v>
      </c>
      <c r="C136" s="69"/>
      <c r="D136" s="90">
        <f>D118+D134+D110+D72+D57+D40+D32+D94</f>
        <v>0</v>
      </c>
    </row>
    <row r="137" spans="1:4" ht="28" customHeight="1" thickBot="1" x14ac:dyDescent="0.2">
      <c r="A137" s="107" t="s">
        <v>85</v>
      </c>
      <c r="B137" s="105"/>
      <c r="C137" s="44"/>
      <c r="D137" s="94"/>
    </row>
    <row r="138" spans="1:4" ht="11" customHeight="1" thickBot="1" x14ac:dyDescent="0.2">
      <c r="A138" s="9"/>
      <c r="B138" s="68" t="s">
        <v>30</v>
      </c>
      <c r="C138" s="69"/>
      <c r="D138" s="90">
        <f>D137+D136</f>
        <v>0</v>
      </c>
    </row>
    <row r="139" spans="1:4" ht="11" customHeight="1" thickBot="1" x14ac:dyDescent="0.2">
      <c r="B139" s="43"/>
      <c r="C139" s="44"/>
      <c r="D139" s="50"/>
    </row>
    <row r="140" spans="1:4" ht="17" customHeight="1" thickBot="1" x14ac:dyDescent="0.25">
      <c r="A140" s="98" t="s">
        <v>128</v>
      </c>
      <c r="B140" s="99"/>
      <c r="C140" s="99"/>
      <c r="D140" s="100"/>
    </row>
    <row r="141" spans="1:4" ht="85" customHeight="1" x14ac:dyDescent="0.2">
      <c r="A141" s="97" t="s">
        <v>120</v>
      </c>
      <c r="B141" s="82"/>
      <c r="C141" s="82"/>
      <c r="D141" s="82"/>
    </row>
    <row r="142" spans="1:4" ht="11" customHeight="1" thickBot="1" x14ac:dyDescent="0.25">
      <c r="A142" s="52"/>
      <c r="B142"/>
      <c r="C142"/>
      <c r="D142"/>
    </row>
    <row r="143" spans="1:4" ht="17" customHeight="1" thickBot="1" x14ac:dyDescent="0.25">
      <c r="A143" s="98" t="s">
        <v>129</v>
      </c>
      <c r="B143" s="99"/>
      <c r="C143" s="99"/>
      <c r="D143" s="100"/>
    </row>
    <row r="144" spans="1:4" ht="152" customHeight="1" x14ac:dyDescent="0.2">
      <c r="A144" s="97" t="s">
        <v>121</v>
      </c>
      <c r="B144" s="82"/>
      <c r="C144" s="82"/>
      <c r="D144" s="82"/>
    </row>
    <row r="145" spans="1:4" ht="13" customHeight="1" thickBot="1" x14ac:dyDescent="0.25">
      <c r="A145" s="52"/>
      <c r="B145"/>
      <c r="C145"/>
      <c r="D145"/>
    </row>
    <row r="146" spans="1:4" ht="17" customHeight="1" thickBot="1" x14ac:dyDescent="0.25">
      <c r="A146" s="98" t="s">
        <v>130</v>
      </c>
      <c r="B146" s="99"/>
      <c r="C146" s="99"/>
      <c r="D146" s="100"/>
    </row>
    <row r="147" spans="1:4" ht="150" customHeight="1" x14ac:dyDescent="0.2">
      <c r="A147" s="97" t="s">
        <v>122</v>
      </c>
      <c r="B147" s="82"/>
      <c r="C147" s="82"/>
      <c r="D147" s="82"/>
    </row>
    <row r="148" spans="1:4" ht="11" customHeight="1" thickBot="1" x14ac:dyDescent="0.2"/>
    <row r="149" spans="1:4" ht="21" customHeight="1" thickBot="1" x14ac:dyDescent="0.25">
      <c r="A149" s="98" t="s">
        <v>131</v>
      </c>
      <c r="B149" s="99"/>
      <c r="C149" s="99"/>
      <c r="D149" s="100"/>
    </row>
    <row r="150" spans="1:4" ht="156" customHeight="1" x14ac:dyDescent="0.2">
      <c r="A150" s="97" t="s">
        <v>123</v>
      </c>
      <c r="B150" s="82"/>
      <c r="C150" s="82"/>
      <c r="D150" s="82"/>
    </row>
    <row r="155" spans="1:4" ht="11" customHeight="1" x14ac:dyDescent="0.15">
      <c r="A155" s="56" t="s">
        <v>79</v>
      </c>
    </row>
    <row r="156" spans="1:4" ht="11" customHeight="1" x14ac:dyDescent="0.15">
      <c r="A156" s="6" t="s">
        <v>78</v>
      </c>
    </row>
    <row r="157" spans="1:4" ht="11" customHeight="1" x14ac:dyDescent="0.15">
      <c r="A157" s="57"/>
    </row>
  </sheetData>
  <mergeCells count="10">
    <mergeCell ref="B7:D7"/>
    <mergeCell ref="B8:D8"/>
    <mergeCell ref="B10:D10"/>
    <mergeCell ref="B11:D11"/>
    <mergeCell ref="B6:D6"/>
    <mergeCell ref="B1:D1"/>
    <mergeCell ref="B2:D2"/>
    <mergeCell ref="B3:D3"/>
    <mergeCell ref="B4:D4"/>
    <mergeCell ref="B5:D5"/>
  </mergeCells>
  <phoneticPr fontId="15" type="noConversion"/>
  <dataValidations count="2">
    <dataValidation type="whole" allowBlank="1" showInputMessage="1" showErrorMessage="1" errorTitle="Nepareiza datu ievade" error="Lūdzu, ievadiet veselu skaitli no 10 līdz1000" promptTitle="10-....." sqref="B21:B30 B14:B19" xr:uid="{00000000-0002-0000-0000-000000000000}">
      <formula1>10</formula1>
      <formula2>1000</formula2>
    </dataValidation>
    <dataValidation type="whole" allowBlank="1" showInputMessage="1" showErrorMessage="1" errorTitle="Nepareizi dati" error="Lūdzu, ievadiet veselu skaitli no 10 līdz 1000" sqref="B20 B31" xr:uid="{00000000-0002-0000-0000-000001000000}">
      <formula1>10</formula1>
      <formula2>1000</formula2>
    </dataValidation>
  </dataValidations>
  <pageMargins left="0.7" right="0.7" top="0.75" bottom="0.75" header="0.3" footer="0.3"/>
  <pageSetup paperSize="9" orientation="portrait" horizontalDpi="4294967294" verticalDpi="4294967294"/>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banketi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2024-08-29T15:18:41Z</cp:lastPrinted>
  <dcterms:created xsi:type="dcterms:W3CDTF">2006-09-16T00:00:00Z</dcterms:created>
  <dcterms:modified xsi:type="dcterms:W3CDTF">2024-08-29T15:44:40Z</dcterms:modified>
</cp:coreProperties>
</file>